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andexDisk\МКОУ - НОВО -  ГЕОРГИЕВСКАЯ СОШ -\САЙТ\Организация школьного питания\food\2024- 2025\"/>
    </mc:Choice>
  </mc:AlternateContent>
  <xr:revisionPtr revIDLastSave="0" documentId="13_ncr:1_{CD1B79FA-894D-4F38-A183-C9ED1BC2C8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9" i="1" l="1"/>
  <c r="F89" i="1"/>
  <c r="F13" i="1"/>
  <c r="B232" i="1"/>
  <c r="A232" i="1"/>
  <c r="J231" i="1"/>
  <c r="I231" i="1"/>
  <c r="H231" i="1"/>
  <c r="G231" i="1"/>
  <c r="F231" i="1"/>
  <c r="B222" i="1"/>
  <c r="A222" i="1"/>
  <c r="J221" i="1"/>
  <c r="I221" i="1"/>
  <c r="H221" i="1"/>
  <c r="G221" i="1"/>
  <c r="F221" i="1"/>
  <c r="B214" i="1"/>
  <c r="A214" i="1"/>
  <c r="J213" i="1"/>
  <c r="I213" i="1"/>
  <c r="H213" i="1"/>
  <c r="G213" i="1"/>
  <c r="F213" i="1"/>
  <c r="B204" i="1"/>
  <c r="A204" i="1"/>
  <c r="J203" i="1"/>
  <c r="I203" i="1"/>
  <c r="I214" i="1" s="1"/>
  <c r="H203" i="1"/>
  <c r="G203" i="1"/>
  <c r="F203" i="1"/>
  <c r="J214" i="1" l="1"/>
  <c r="F214" i="1"/>
  <c r="G214" i="1"/>
  <c r="I232" i="1"/>
  <c r="H232" i="1"/>
  <c r="H214" i="1"/>
  <c r="F232" i="1"/>
  <c r="J232" i="1"/>
  <c r="G232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62" i="1" l="1"/>
  <c r="J62" i="1"/>
  <c r="F43" i="1"/>
  <c r="G119" i="1"/>
  <c r="F100" i="1"/>
  <c r="I195" i="1"/>
  <c r="J81" i="1"/>
  <c r="H62" i="1"/>
  <c r="I138" i="1"/>
  <c r="I176" i="1"/>
  <c r="G43" i="1"/>
  <c r="I62" i="1"/>
  <c r="I100" i="1"/>
  <c r="J138" i="1"/>
  <c r="H157" i="1"/>
  <c r="H195" i="1"/>
  <c r="J119" i="1"/>
  <c r="H138" i="1"/>
  <c r="J157" i="1"/>
  <c r="H176" i="1"/>
  <c r="J195" i="1"/>
  <c r="J176" i="1"/>
  <c r="G195" i="1"/>
  <c r="I119" i="1"/>
  <c r="I43" i="1"/>
  <c r="G100" i="1"/>
  <c r="H119" i="1"/>
  <c r="G138" i="1"/>
  <c r="I157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I233" i="1" l="1"/>
  <c r="G233" i="1"/>
  <c r="F233" i="1"/>
  <c r="J233" i="1"/>
  <c r="H233" i="1"/>
</calcChain>
</file>

<file path=xl/sharedStrings.xml><?xml version="1.0" encoding="utf-8"?>
<sst xmlns="http://schemas.openxmlformats.org/spreadsheetml/2006/main" count="632" uniqueCount="156">
  <si>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</si>
  <si>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</si>
  <si>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</si>
  <si>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</si>
  <si>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</si>
  <si>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</si>
  <si>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</si>
  <si>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</si>
  <si>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</si>
  <si>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</si>
  <si>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</si>
  <si>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</si>
  <si>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</si>
  <si>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</si>
  <si>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</si>
  <si>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</si>
  <si>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</si>
  <si>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</si>
  <si>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</si>
  <si>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</si>
  <si>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</si>
  <si>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</si>
  <si>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</si>
  <si>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</si>
  <si>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</si>
  <si>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</si>
  <si>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</si>
  <si>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</si>
  <si>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</si>
  <si>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</si>
  <si>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</si>
  <si>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</si>
  <si>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</si>
  <si>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</si>
  <si>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</si>
  <si>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</si>
  <si>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Каша молочная пшеничная</t>
  </si>
  <si>
    <t>Какао с молоком</t>
  </si>
  <si>
    <t>Хлеб ржаной</t>
  </si>
  <si>
    <t>Яблоки</t>
  </si>
  <si>
    <t>Бутерброд с сыром</t>
  </si>
  <si>
    <t>Курица в соусе томатном</t>
  </si>
  <si>
    <t>Каша гречневая рассыпчатая</t>
  </si>
  <si>
    <t xml:space="preserve">Компот из смеси сухофруктов </t>
  </si>
  <si>
    <t>хлеб ржаной</t>
  </si>
  <si>
    <t>Салат из моркови с яблоком</t>
  </si>
  <si>
    <t>Хлеб пшеничный</t>
  </si>
  <si>
    <t xml:space="preserve">Каша молочная ячневая </t>
  </si>
  <si>
    <t>Печенье</t>
  </si>
  <si>
    <t xml:space="preserve">Бутерброд с маслом </t>
  </si>
  <si>
    <t>Гуляш из говядины</t>
  </si>
  <si>
    <t>Макаронные изделия отварные</t>
  </si>
  <si>
    <t>Компот из ягод свежих</t>
  </si>
  <si>
    <t>Соус сметанный</t>
  </si>
  <si>
    <t>Каша молочная рисовая</t>
  </si>
  <si>
    <t xml:space="preserve">Какао с молоком </t>
  </si>
  <si>
    <t>Яйца вареные</t>
  </si>
  <si>
    <t>Каша молочная овсяная</t>
  </si>
  <si>
    <t>Чай с сахаром</t>
  </si>
  <si>
    <t xml:space="preserve">Каша молочная манная </t>
  </si>
  <si>
    <t>Вафли</t>
  </si>
  <si>
    <t xml:space="preserve">Бутерброд с сыром </t>
  </si>
  <si>
    <t>Вермишель</t>
  </si>
  <si>
    <t>Каша молочная гречневая</t>
  </si>
  <si>
    <t>Запеканка из творога со сметаной</t>
  </si>
  <si>
    <t>Сосиска отварная</t>
  </si>
  <si>
    <t>Пюре картофельное</t>
  </si>
  <si>
    <t>Плов из курицы</t>
  </si>
  <si>
    <t>Суп картофельный с макаронными изделиями</t>
  </si>
  <si>
    <t>Рис отварной</t>
  </si>
  <si>
    <t>Компот из плодов свежих</t>
  </si>
  <si>
    <t>250</t>
  </si>
  <si>
    <t>90</t>
  </si>
  <si>
    <t>150</t>
  </si>
  <si>
    <t>200</t>
  </si>
  <si>
    <t>50</t>
  </si>
  <si>
    <t>20</t>
  </si>
  <si>
    <t>3</t>
  </si>
  <si>
    <t>14</t>
  </si>
  <si>
    <t>4</t>
  </si>
  <si>
    <t>1</t>
  </si>
  <si>
    <t>17</t>
  </si>
  <si>
    <t>5</t>
  </si>
  <si>
    <t>23</t>
  </si>
  <si>
    <t>7</t>
  </si>
  <si>
    <t>30</t>
  </si>
  <si>
    <t>28</t>
  </si>
  <si>
    <t>24</t>
  </si>
  <si>
    <t>122</t>
  </si>
  <si>
    <t>168</t>
  </si>
  <si>
    <t>209</t>
  </si>
  <si>
    <t>114</t>
  </si>
  <si>
    <t>133</t>
  </si>
  <si>
    <t>52</t>
  </si>
  <si>
    <t>85</t>
  </si>
  <si>
    <t>198</t>
  </si>
  <si>
    <t>304</t>
  </si>
  <si>
    <t>236</t>
  </si>
  <si>
    <t>Суп картофельный с бобовыми (фасоль) на бульоне</t>
  </si>
  <si>
    <t xml:space="preserve">Макаронные изделия отварные </t>
  </si>
  <si>
    <t>Чай  с сахаром</t>
  </si>
  <si>
    <t>2</t>
  </si>
  <si>
    <t>9</t>
  </si>
  <si>
    <t>10</t>
  </si>
  <si>
    <t>135</t>
  </si>
  <si>
    <t>190</t>
  </si>
  <si>
    <t>213</t>
  </si>
  <si>
    <t>43</t>
  </si>
  <si>
    <t>75</t>
  </si>
  <si>
    <t>175</t>
  </si>
  <si>
    <t>137</t>
  </si>
  <si>
    <t>261</t>
  </si>
  <si>
    <t>92</t>
  </si>
  <si>
    <t>118</t>
  </si>
  <si>
    <t>82</t>
  </si>
  <si>
    <t>Борщ с капустой и картофелем на бульоне</t>
  </si>
  <si>
    <t>Каша перловая рассыпчатая</t>
  </si>
  <si>
    <t>Суп картофельный с бобовыми (чечевица) на бульоне</t>
  </si>
  <si>
    <t>Рыба припущенная</t>
  </si>
  <si>
    <t>Картофель отварной</t>
  </si>
  <si>
    <t>6</t>
  </si>
  <si>
    <t>8</t>
  </si>
  <si>
    <t>127</t>
  </si>
  <si>
    <t>255</t>
  </si>
  <si>
    <t>78</t>
  </si>
  <si>
    <t>157</t>
  </si>
  <si>
    <t>89</t>
  </si>
  <si>
    <t>Рассольник</t>
  </si>
  <si>
    <t>Компот из смеси сухофруктов</t>
  </si>
  <si>
    <t>100</t>
  </si>
  <si>
    <t>19</t>
  </si>
  <si>
    <t>31</t>
  </si>
  <si>
    <t>121</t>
  </si>
  <si>
    <t>275</t>
  </si>
  <si>
    <t>47</t>
  </si>
  <si>
    <t>130</t>
  </si>
  <si>
    <t>73</t>
  </si>
  <si>
    <t>199</t>
  </si>
  <si>
    <t>231</t>
  </si>
  <si>
    <t>241</t>
  </si>
  <si>
    <t>Суп рисовый</t>
  </si>
  <si>
    <t>12</t>
  </si>
  <si>
    <t>140</t>
  </si>
  <si>
    <t>Каша пшеничная рассыпчатая</t>
  </si>
  <si>
    <t>25</t>
  </si>
  <si>
    <t>220</t>
  </si>
  <si>
    <t>Щи из капусты свежей на бульоне мясном с мелкошинкованными овощами</t>
  </si>
  <si>
    <t>11</t>
  </si>
  <si>
    <t>94</t>
  </si>
  <si>
    <t>61</t>
  </si>
  <si>
    <t>Суп картофельный с бобовыми (горох) на бульоне</t>
  </si>
  <si>
    <t>22</t>
  </si>
  <si>
    <t>131</t>
  </si>
  <si>
    <t>Шаврина М.В.</t>
  </si>
  <si>
    <t xml:space="preserve">МКОУ "Ново-Георгиевская  СОШ" </t>
  </si>
  <si>
    <t>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</si>
</sst>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3"/>
  <sheetViews>
    <sheetView tabSelected="1" workbookViewId="0">
      <pane xSplit="4" ySplit="5" topLeftCell="E203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154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153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 t="s">
        <v>155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200</v>
      </c>
      <c r="G6" s="41">
        <v>6</v>
      </c>
      <c r="H6" s="41">
        <v>8</v>
      </c>
      <c r="I6" s="41">
        <v>29</v>
      </c>
      <c r="J6" s="41">
        <v>220</v>
      </c>
      <c r="K6" s="42">
        <v>116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4</v>
      </c>
      <c r="H8" s="44">
        <v>5</v>
      </c>
      <c r="I8" s="44">
        <v>18</v>
      </c>
      <c r="J8" s="44">
        <v>123</v>
      </c>
      <c r="K8" s="45">
        <v>266</v>
      </c>
    </row>
    <row r="9" spans="1:11" ht="15" x14ac:dyDescent="0.25">
      <c r="A9" s="24"/>
      <c r="B9" s="16"/>
      <c r="C9" s="11"/>
      <c r="D9" s="7" t="s">
        <v>23</v>
      </c>
      <c r="E9" s="43" t="s">
        <v>38</v>
      </c>
      <c r="F9" s="44">
        <v>20</v>
      </c>
      <c r="G9" s="44">
        <v>1</v>
      </c>
      <c r="H9" s="44"/>
      <c r="I9" s="44">
        <v>7</v>
      </c>
      <c r="J9" s="44">
        <v>52</v>
      </c>
      <c r="K9" s="45"/>
    </row>
    <row r="10" spans="1:11" ht="15" x14ac:dyDescent="0.25">
      <c r="A10" s="24"/>
      <c r="B10" s="16"/>
      <c r="C10" s="11"/>
      <c r="D10" s="7" t="s">
        <v>24</v>
      </c>
      <c r="E10" s="43" t="s">
        <v>39</v>
      </c>
      <c r="F10" s="44">
        <v>100</v>
      </c>
      <c r="G10" s="44"/>
      <c r="H10" s="44"/>
      <c r="I10" s="44">
        <v>10</v>
      </c>
      <c r="J10" s="44">
        <v>47</v>
      </c>
      <c r="K10" s="45">
        <v>231</v>
      </c>
    </row>
    <row r="11" spans="1:11" ht="15" x14ac:dyDescent="0.25">
      <c r="A11" s="24"/>
      <c r="B11" s="16"/>
      <c r="C11" s="11"/>
      <c r="D11" s="6"/>
      <c r="E11" s="43" t="s">
        <v>40</v>
      </c>
      <c r="F11" s="44">
        <v>50</v>
      </c>
      <c r="G11" s="44">
        <v>5</v>
      </c>
      <c r="H11" s="44">
        <v>7</v>
      </c>
      <c r="I11" s="44">
        <v>15</v>
      </c>
      <c r="J11" s="44">
        <v>157</v>
      </c>
      <c r="K11" s="45">
        <v>3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570</v>
      </c>
      <c r="G13" s="20">
        <f t="shared" ref="G13:J13" si="0">SUM(G6:G12)</f>
        <v>16</v>
      </c>
      <c r="H13" s="20">
        <f t="shared" si="0"/>
        <v>20</v>
      </c>
      <c r="I13" s="20">
        <f t="shared" si="0"/>
        <v>79</v>
      </c>
      <c r="J13" s="20">
        <f t="shared" si="0"/>
        <v>599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68</v>
      </c>
      <c r="F15" s="44" t="s">
        <v>71</v>
      </c>
      <c r="G15" s="44" t="s">
        <v>77</v>
      </c>
      <c r="H15" s="44" t="s">
        <v>77</v>
      </c>
      <c r="I15" s="44" t="s">
        <v>83</v>
      </c>
      <c r="J15" s="44" t="s">
        <v>88</v>
      </c>
      <c r="K15" s="45" t="s">
        <v>94</v>
      </c>
    </row>
    <row r="16" spans="1:11" ht="15" x14ac:dyDescent="0.25">
      <c r="A16" s="24"/>
      <c r="B16" s="16"/>
      <c r="C16" s="11"/>
      <c r="D16" s="7" t="s">
        <v>28</v>
      </c>
      <c r="E16" s="43" t="s">
        <v>41</v>
      </c>
      <c r="F16" s="44" t="s">
        <v>72</v>
      </c>
      <c r="G16" s="44" t="s">
        <v>78</v>
      </c>
      <c r="H16" s="44" t="s">
        <v>81</v>
      </c>
      <c r="I16" s="44" t="s">
        <v>84</v>
      </c>
      <c r="J16" s="44" t="s">
        <v>89</v>
      </c>
      <c r="K16" s="45" t="s">
        <v>95</v>
      </c>
    </row>
    <row r="17" spans="1:11" ht="15" x14ac:dyDescent="0.25">
      <c r="A17" s="24"/>
      <c r="B17" s="16"/>
      <c r="C17" s="11"/>
      <c r="D17" s="7" t="s">
        <v>29</v>
      </c>
      <c r="E17" s="43" t="s">
        <v>69</v>
      </c>
      <c r="F17" s="44" t="s">
        <v>73</v>
      </c>
      <c r="G17" s="44" t="s">
        <v>79</v>
      </c>
      <c r="H17" s="44" t="s">
        <v>82</v>
      </c>
      <c r="I17" s="44" t="s">
        <v>85</v>
      </c>
      <c r="J17" s="44" t="s">
        <v>90</v>
      </c>
      <c r="K17" s="45" t="s">
        <v>96</v>
      </c>
    </row>
    <row r="18" spans="1:11" ht="15" x14ac:dyDescent="0.25">
      <c r="A18" s="24"/>
      <c r="B18" s="16"/>
      <c r="C18" s="11"/>
      <c r="D18" s="7" t="s">
        <v>30</v>
      </c>
      <c r="E18" s="43" t="s">
        <v>70</v>
      </c>
      <c r="F18" s="44" t="s">
        <v>74</v>
      </c>
      <c r="G18" s="44"/>
      <c r="H18" s="44"/>
      <c r="I18" s="44" t="s">
        <v>86</v>
      </c>
      <c r="J18" s="44" t="s">
        <v>91</v>
      </c>
      <c r="K18" s="45" t="s">
        <v>97</v>
      </c>
    </row>
    <row r="19" spans="1:11" ht="15" x14ac:dyDescent="0.25">
      <c r="A19" s="24"/>
      <c r="B19" s="16"/>
      <c r="C19" s="11"/>
      <c r="D19" s="7" t="s">
        <v>31</v>
      </c>
      <c r="E19" s="43" t="s">
        <v>46</v>
      </c>
      <c r="F19" s="44" t="s">
        <v>75</v>
      </c>
      <c r="G19" s="44" t="s">
        <v>79</v>
      </c>
      <c r="H19" s="44" t="s">
        <v>80</v>
      </c>
      <c r="I19" s="44" t="s">
        <v>87</v>
      </c>
      <c r="J19" s="44" t="s">
        <v>92</v>
      </c>
      <c r="K19" s="45"/>
    </row>
    <row r="20" spans="1:11" ht="15" x14ac:dyDescent="0.25">
      <c r="A20" s="24"/>
      <c r="B20" s="16"/>
      <c r="C20" s="11"/>
      <c r="D20" s="7" t="s">
        <v>32</v>
      </c>
      <c r="E20" s="43" t="s">
        <v>38</v>
      </c>
      <c r="F20" s="44" t="s">
        <v>76</v>
      </c>
      <c r="G20" s="44" t="s">
        <v>80</v>
      </c>
      <c r="H20" s="44"/>
      <c r="I20" s="44" t="s">
        <v>84</v>
      </c>
      <c r="J20" s="44" t="s">
        <v>93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570</v>
      </c>
      <c r="G24" s="33">
        <f t="shared" ref="G24:J24" si="2">G13+G23</f>
        <v>16</v>
      </c>
      <c r="H24" s="33">
        <f t="shared" si="2"/>
        <v>20</v>
      </c>
      <c r="I24" s="33">
        <f t="shared" si="2"/>
        <v>79</v>
      </c>
      <c r="J24" s="33">
        <f t="shared" si="2"/>
        <v>599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41</v>
      </c>
      <c r="F25" s="41">
        <v>90</v>
      </c>
      <c r="G25" s="41">
        <v>14</v>
      </c>
      <c r="H25" s="41">
        <v>17</v>
      </c>
      <c r="I25" s="41">
        <v>7</v>
      </c>
      <c r="J25" s="41">
        <v>168</v>
      </c>
      <c r="K25" s="42">
        <v>198</v>
      </c>
    </row>
    <row r="26" spans="1:11" ht="15" x14ac:dyDescent="0.25">
      <c r="A26" s="15"/>
      <c r="B26" s="16"/>
      <c r="C26" s="11"/>
      <c r="D26" s="6"/>
      <c r="E26" s="43" t="s">
        <v>42</v>
      </c>
      <c r="F26" s="44">
        <v>150</v>
      </c>
      <c r="G26" s="44">
        <v>12</v>
      </c>
      <c r="H26" s="44">
        <v>7</v>
      </c>
      <c r="I26" s="44">
        <v>53</v>
      </c>
      <c r="J26" s="44">
        <v>325</v>
      </c>
      <c r="K26" s="45">
        <v>114</v>
      </c>
    </row>
    <row r="27" spans="1:11" ht="15" x14ac:dyDescent="0.25">
      <c r="A27" s="15"/>
      <c r="B27" s="16"/>
      <c r="C27" s="11"/>
      <c r="D27" s="7" t="s">
        <v>22</v>
      </c>
      <c r="E27" s="43" t="s">
        <v>43</v>
      </c>
      <c r="F27" s="44">
        <v>200</v>
      </c>
      <c r="G27" s="44">
        <v>1</v>
      </c>
      <c r="H27" s="44"/>
      <c r="I27" s="44">
        <v>31</v>
      </c>
      <c r="J27" s="44">
        <v>130</v>
      </c>
      <c r="K27" s="45">
        <v>241</v>
      </c>
    </row>
    <row r="28" spans="1:11" ht="15" x14ac:dyDescent="0.25">
      <c r="A28" s="15"/>
      <c r="B28" s="16"/>
      <c r="C28" s="11"/>
      <c r="D28" s="7" t="s">
        <v>23</v>
      </c>
      <c r="E28" s="43" t="s">
        <v>44</v>
      </c>
      <c r="F28" s="44">
        <v>20</v>
      </c>
      <c r="G28" s="44">
        <v>1</v>
      </c>
      <c r="H28" s="44">
        <v>3</v>
      </c>
      <c r="I28" s="44">
        <v>7</v>
      </c>
      <c r="J28" s="44">
        <v>52</v>
      </c>
      <c r="K28" s="45"/>
    </row>
    <row r="29" spans="1:11" ht="15" x14ac:dyDescent="0.25">
      <c r="A29" s="15"/>
      <c r="B29" s="16"/>
      <c r="C29" s="11"/>
      <c r="D29" s="7" t="s">
        <v>24</v>
      </c>
      <c r="E29" s="43" t="s">
        <v>45</v>
      </c>
      <c r="F29" s="44">
        <v>60</v>
      </c>
      <c r="G29" s="44">
        <v>1</v>
      </c>
      <c r="H29" s="44"/>
      <c r="I29" s="44">
        <v>4</v>
      </c>
      <c r="J29" s="44">
        <v>47</v>
      </c>
      <c r="K29" s="45">
        <v>42</v>
      </c>
    </row>
    <row r="30" spans="1:11" ht="15" x14ac:dyDescent="0.25">
      <c r="A30" s="15"/>
      <c r="B30" s="16"/>
      <c r="C30" s="11"/>
      <c r="D30" s="6"/>
      <c r="E30" s="43" t="s">
        <v>46</v>
      </c>
      <c r="F30" s="44">
        <v>30</v>
      </c>
      <c r="G30" s="44">
        <v>2</v>
      </c>
      <c r="H30" s="44"/>
      <c r="I30" s="44">
        <v>14</v>
      </c>
      <c r="J30" s="44">
        <v>80</v>
      </c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550</v>
      </c>
      <c r="G32" s="20">
        <f t="shared" ref="G32" si="3">SUM(G25:G31)</f>
        <v>31</v>
      </c>
      <c r="H32" s="20">
        <f t="shared" ref="H32" si="4">SUM(H25:H31)</f>
        <v>27</v>
      </c>
      <c r="I32" s="20">
        <f t="shared" ref="I32" si="5">SUM(I25:I31)</f>
        <v>116</v>
      </c>
      <c r="J32" s="20">
        <f t="shared" ref="J32" si="6">SUM(J25:J31)</f>
        <v>802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 t="s">
        <v>98</v>
      </c>
      <c r="F34" s="44" t="s">
        <v>71</v>
      </c>
      <c r="G34" s="44" t="s">
        <v>101</v>
      </c>
      <c r="H34" s="44" t="s">
        <v>77</v>
      </c>
      <c r="I34" s="44" t="s">
        <v>82</v>
      </c>
      <c r="J34" s="44" t="s">
        <v>104</v>
      </c>
      <c r="K34" s="45" t="s">
        <v>108</v>
      </c>
    </row>
    <row r="35" spans="1:11" ht="15" x14ac:dyDescent="0.25">
      <c r="A35" s="15"/>
      <c r="B35" s="16"/>
      <c r="C35" s="11"/>
      <c r="D35" s="7" t="s">
        <v>28</v>
      </c>
      <c r="E35" s="43" t="s">
        <v>50</v>
      </c>
      <c r="F35" s="44" t="s">
        <v>72</v>
      </c>
      <c r="G35" s="44" t="s">
        <v>78</v>
      </c>
      <c r="H35" s="44" t="s">
        <v>78</v>
      </c>
      <c r="I35" s="44" t="s">
        <v>101</v>
      </c>
      <c r="J35" s="44" t="s">
        <v>105</v>
      </c>
      <c r="K35" s="45" t="s">
        <v>109</v>
      </c>
    </row>
    <row r="36" spans="1:11" ht="15" x14ac:dyDescent="0.25">
      <c r="A36" s="15"/>
      <c r="B36" s="16"/>
      <c r="C36" s="11"/>
      <c r="D36" s="7" t="s">
        <v>29</v>
      </c>
      <c r="E36" s="43" t="s">
        <v>99</v>
      </c>
      <c r="F36" s="44" t="s">
        <v>73</v>
      </c>
      <c r="G36" s="44" t="s">
        <v>82</v>
      </c>
      <c r="H36" s="44" t="s">
        <v>102</v>
      </c>
      <c r="I36" s="44" t="s">
        <v>85</v>
      </c>
      <c r="J36" s="44" t="s">
        <v>106</v>
      </c>
      <c r="K36" s="45" t="s">
        <v>110</v>
      </c>
    </row>
    <row r="37" spans="1:11" ht="15" x14ac:dyDescent="0.25">
      <c r="A37" s="15"/>
      <c r="B37" s="16"/>
      <c r="C37" s="11"/>
      <c r="D37" s="7" t="s">
        <v>30</v>
      </c>
      <c r="E37" s="43" t="s">
        <v>100</v>
      </c>
      <c r="F37" s="44" t="s">
        <v>74</v>
      </c>
      <c r="G37" s="44"/>
      <c r="H37" s="44"/>
      <c r="I37" s="44" t="s">
        <v>103</v>
      </c>
      <c r="J37" s="44" t="s">
        <v>107</v>
      </c>
      <c r="K37" s="45" t="s">
        <v>111</v>
      </c>
    </row>
    <row r="38" spans="1:11" ht="15" x14ac:dyDescent="0.25">
      <c r="A38" s="15"/>
      <c r="B38" s="16"/>
      <c r="C38" s="11"/>
      <c r="D38" s="7" t="s">
        <v>31</v>
      </c>
      <c r="E38" s="43" t="s">
        <v>46</v>
      </c>
      <c r="F38" s="44" t="s">
        <v>75</v>
      </c>
      <c r="G38" s="44" t="s">
        <v>79</v>
      </c>
      <c r="H38" s="44" t="s">
        <v>80</v>
      </c>
      <c r="I38" s="44" t="s">
        <v>87</v>
      </c>
      <c r="J38" s="44" t="s">
        <v>92</v>
      </c>
      <c r="K38" s="45"/>
    </row>
    <row r="39" spans="1:11" ht="15" x14ac:dyDescent="0.25">
      <c r="A39" s="15"/>
      <c r="B39" s="16"/>
      <c r="C39" s="11"/>
      <c r="D39" s="7" t="s">
        <v>32</v>
      </c>
      <c r="E39" s="43" t="s">
        <v>38</v>
      </c>
      <c r="F39" s="44" t="s">
        <v>76</v>
      </c>
      <c r="G39" s="44" t="s">
        <v>80</v>
      </c>
      <c r="H39" s="44"/>
      <c r="I39" s="44" t="s">
        <v>84</v>
      </c>
      <c r="J39" s="44" t="s">
        <v>93</v>
      </c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550</v>
      </c>
      <c r="G43" s="33">
        <f t="shared" ref="G43" si="11">G32+G42</f>
        <v>31</v>
      </c>
      <c r="H43" s="33">
        <f t="shared" ref="H43" si="12">H32+H42</f>
        <v>27</v>
      </c>
      <c r="I43" s="33">
        <f t="shared" ref="I43" si="13">I32+I42</f>
        <v>116</v>
      </c>
      <c r="J43" s="33">
        <f t="shared" ref="J43" si="14">J32+J42</f>
        <v>802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47</v>
      </c>
      <c r="F44" s="41">
        <v>200</v>
      </c>
      <c r="G44" s="41">
        <v>8</v>
      </c>
      <c r="H44" s="41">
        <v>10</v>
      </c>
      <c r="I44" s="41">
        <v>40</v>
      </c>
      <c r="J44" s="41">
        <v>240</v>
      </c>
      <c r="K44" s="42">
        <v>116</v>
      </c>
    </row>
    <row r="45" spans="1:11" ht="15" x14ac:dyDescent="0.25">
      <c r="A45" s="24"/>
      <c r="B45" s="16"/>
      <c r="C45" s="11"/>
      <c r="D45" s="6"/>
      <c r="E45" s="43" t="s">
        <v>48</v>
      </c>
      <c r="F45" s="44">
        <v>40</v>
      </c>
      <c r="G45" s="44">
        <v>3</v>
      </c>
      <c r="H45" s="44">
        <v>4</v>
      </c>
      <c r="I45" s="44">
        <v>30</v>
      </c>
      <c r="J45" s="44">
        <v>167</v>
      </c>
      <c r="K45" s="45"/>
    </row>
    <row r="46" spans="1:11" ht="15" x14ac:dyDescent="0.25">
      <c r="A46" s="24"/>
      <c r="B46" s="16"/>
      <c r="C46" s="11"/>
      <c r="D46" s="7" t="s">
        <v>22</v>
      </c>
      <c r="E46" s="43" t="s">
        <v>37</v>
      </c>
      <c r="F46" s="44">
        <v>200</v>
      </c>
      <c r="G46" s="44">
        <v>4</v>
      </c>
      <c r="H46" s="44">
        <v>5</v>
      </c>
      <c r="I46" s="44">
        <v>18</v>
      </c>
      <c r="J46" s="44">
        <v>123</v>
      </c>
      <c r="K46" s="45">
        <v>266</v>
      </c>
    </row>
    <row r="47" spans="1:11" ht="15" x14ac:dyDescent="0.25">
      <c r="A47" s="24"/>
      <c r="B47" s="16"/>
      <c r="C47" s="11"/>
      <c r="D47" s="7" t="s">
        <v>23</v>
      </c>
      <c r="E47" s="43" t="s">
        <v>38</v>
      </c>
      <c r="F47" s="44">
        <v>20</v>
      </c>
      <c r="G47" s="44">
        <v>1</v>
      </c>
      <c r="H47" s="44"/>
      <c r="I47" s="44">
        <v>10</v>
      </c>
      <c r="J47" s="44">
        <v>52</v>
      </c>
      <c r="K47" s="45"/>
    </row>
    <row r="48" spans="1:11" ht="15" x14ac:dyDescent="0.25">
      <c r="A48" s="24"/>
      <c r="B48" s="16"/>
      <c r="C48" s="11"/>
      <c r="D48" s="7" t="s">
        <v>24</v>
      </c>
      <c r="E48" s="43" t="s">
        <v>39</v>
      </c>
      <c r="F48" s="44">
        <v>100</v>
      </c>
      <c r="G48" s="44"/>
      <c r="H48" s="44"/>
      <c r="I48" s="44">
        <v>7</v>
      </c>
      <c r="J48" s="44">
        <v>47</v>
      </c>
      <c r="K48" s="45">
        <v>231</v>
      </c>
    </row>
    <row r="49" spans="1:11" ht="15" x14ac:dyDescent="0.25">
      <c r="A49" s="24"/>
      <c r="B49" s="16"/>
      <c r="C49" s="11"/>
      <c r="D49" s="6"/>
      <c r="E49" s="43" t="s">
        <v>49</v>
      </c>
      <c r="F49" s="44">
        <v>35</v>
      </c>
      <c r="G49" s="44">
        <v>2</v>
      </c>
      <c r="H49" s="44">
        <v>3</v>
      </c>
      <c r="I49" s="44">
        <v>15</v>
      </c>
      <c r="J49" s="44">
        <v>90</v>
      </c>
      <c r="K49" s="45">
        <v>1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595</v>
      </c>
      <c r="G51" s="20">
        <f t="shared" ref="G51" si="15">SUM(G44:G50)</f>
        <v>18</v>
      </c>
      <c r="H51" s="20">
        <f t="shared" ref="H51" si="16">SUM(H44:H50)</f>
        <v>22</v>
      </c>
      <c r="I51" s="20">
        <f t="shared" ref="I51" si="17">SUM(I44:I50)</f>
        <v>120</v>
      </c>
      <c r="J51" s="20">
        <f t="shared" ref="J51" si="18">SUM(J44:J50)</f>
        <v>719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115</v>
      </c>
      <c r="F53" s="44" t="s">
        <v>71</v>
      </c>
      <c r="G53" s="44" t="s">
        <v>101</v>
      </c>
      <c r="H53" s="44" t="s">
        <v>79</v>
      </c>
      <c r="I53" s="44" t="s">
        <v>102</v>
      </c>
      <c r="J53" s="44" t="s">
        <v>112</v>
      </c>
      <c r="K53" s="45" t="s">
        <v>114</v>
      </c>
    </row>
    <row r="54" spans="1:11" ht="15" x14ac:dyDescent="0.25">
      <c r="A54" s="24"/>
      <c r="B54" s="16"/>
      <c r="C54" s="11"/>
      <c r="D54" s="7" t="s">
        <v>28</v>
      </c>
      <c r="E54" s="43" t="s">
        <v>41</v>
      </c>
      <c r="F54" s="44" t="s">
        <v>72</v>
      </c>
      <c r="G54" s="44" t="s">
        <v>78</v>
      </c>
      <c r="H54" s="44" t="s">
        <v>81</v>
      </c>
      <c r="I54" s="44" t="s">
        <v>84</v>
      </c>
      <c r="J54" s="44" t="s">
        <v>89</v>
      </c>
      <c r="K54" s="45" t="s">
        <v>95</v>
      </c>
    </row>
    <row r="55" spans="1:11" ht="15" x14ac:dyDescent="0.25">
      <c r="A55" s="24"/>
      <c r="B55" s="16"/>
      <c r="C55" s="11"/>
      <c r="D55" s="7" t="s">
        <v>29</v>
      </c>
      <c r="E55" s="43" t="s">
        <v>116</v>
      </c>
      <c r="F55" s="44" t="s">
        <v>73</v>
      </c>
      <c r="G55" s="44" t="s">
        <v>77</v>
      </c>
      <c r="H55" s="44" t="s">
        <v>101</v>
      </c>
      <c r="I55" s="44" t="s">
        <v>76</v>
      </c>
      <c r="J55" s="44" t="s">
        <v>113</v>
      </c>
      <c r="K55" s="45" t="s">
        <v>91</v>
      </c>
    </row>
    <row r="56" spans="1:11" ht="15" x14ac:dyDescent="0.25">
      <c r="A56" s="24"/>
      <c r="B56" s="16"/>
      <c r="C56" s="11"/>
      <c r="D56" s="7" t="s">
        <v>30</v>
      </c>
      <c r="E56" s="43" t="s">
        <v>70</v>
      </c>
      <c r="F56" s="44" t="s">
        <v>74</v>
      </c>
      <c r="G56" s="44"/>
      <c r="H56" s="44"/>
      <c r="I56" s="44" t="s">
        <v>86</v>
      </c>
      <c r="J56" s="44" t="s">
        <v>91</v>
      </c>
      <c r="K56" s="45" t="s">
        <v>97</v>
      </c>
    </row>
    <row r="57" spans="1:11" ht="15" x14ac:dyDescent="0.25">
      <c r="A57" s="24"/>
      <c r="B57" s="16"/>
      <c r="C57" s="11"/>
      <c r="D57" s="7" t="s">
        <v>31</v>
      </c>
      <c r="E57" s="43" t="s">
        <v>46</v>
      </c>
      <c r="F57" s="44" t="s">
        <v>75</v>
      </c>
      <c r="G57" s="44" t="s">
        <v>79</v>
      </c>
      <c r="H57" s="44" t="s">
        <v>80</v>
      </c>
      <c r="I57" s="44" t="s">
        <v>87</v>
      </c>
      <c r="J57" s="44" t="s">
        <v>92</v>
      </c>
      <c r="K57" s="45"/>
    </row>
    <row r="58" spans="1:11" ht="15" x14ac:dyDescent="0.25">
      <c r="A58" s="24"/>
      <c r="B58" s="16"/>
      <c r="C58" s="11"/>
      <c r="D58" s="7" t="s">
        <v>32</v>
      </c>
      <c r="E58" s="43" t="s">
        <v>38</v>
      </c>
      <c r="F58" s="44" t="s">
        <v>76</v>
      </c>
      <c r="G58" s="44" t="s">
        <v>80</v>
      </c>
      <c r="H58" s="44"/>
      <c r="I58" s="44" t="s">
        <v>84</v>
      </c>
      <c r="J58" s="44" t="s">
        <v>93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595</v>
      </c>
      <c r="G62" s="33">
        <f t="shared" ref="G62" si="23">G51+G61</f>
        <v>18</v>
      </c>
      <c r="H62" s="33">
        <f t="shared" ref="H62" si="24">H51+H61</f>
        <v>22</v>
      </c>
      <c r="I62" s="33">
        <f t="shared" ref="I62" si="25">I51+I61</f>
        <v>120</v>
      </c>
      <c r="J62" s="33">
        <f t="shared" ref="J62" si="26">J51+J61</f>
        <v>719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50</v>
      </c>
      <c r="F63" s="41">
        <v>90</v>
      </c>
      <c r="G63" s="41">
        <v>14</v>
      </c>
      <c r="H63" s="41">
        <v>14</v>
      </c>
      <c r="I63" s="41">
        <v>2</v>
      </c>
      <c r="J63" s="41">
        <v>190</v>
      </c>
      <c r="K63" s="42">
        <v>175</v>
      </c>
    </row>
    <row r="64" spans="1:11" ht="15" x14ac:dyDescent="0.25">
      <c r="A64" s="24"/>
      <c r="B64" s="16"/>
      <c r="C64" s="11"/>
      <c r="D64" s="6"/>
      <c r="E64" s="43" t="s">
        <v>51</v>
      </c>
      <c r="F64" s="44">
        <v>150</v>
      </c>
      <c r="G64" s="44">
        <v>5</v>
      </c>
      <c r="H64" s="44">
        <v>9</v>
      </c>
      <c r="I64" s="44">
        <v>30</v>
      </c>
      <c r="J64" s="44">
        <v>213</v>
      </c>
      <c r="K64" s="45">
        <v>137</v>
      </c>
    </row>
    <row r="65" spans="1:11" ht="15" x14ac:dyDescent="0.25">
      <c r="A65" s="24"/>
      <c r="B65" s="16"/>
      <c r="C65" s="11"/>
      <c r="D65" s="7" t="s">
        <v>22</v>
      </c>
      <c r="E65" s="43" t="s">
        <v>52</v>
      </c>
      <c r="F65" s="44">
        <v>200</v>
      </c>
      <c r="G65" s="44"/>
      <c r="H65" s="44"/>
      <c r="I65" s="44">
        <v>28</v>
      </c>
      <c r="J65" s="44">
        <v>114</v>
      </c>
      <c r="K65" s="45">
        <v>236</v>
      </c>
    </row>
    <row r="66" spans="1:11" ht="15" x14ac:dyDescent="0.25">
      <c r="A66" s="24"/>
      <c r="B66" s="16"/>
      <c r="C66" s="11"/>
      <c r="D66" s="7" t="s">
        <v>23</v>
      </c>
      <c r="E66" s="43" t="s">
        <v>38</v>
      </c>
      <c r="F66" s="44">
        <v>20</v>
      </c>
      <c r="G66" s="44">
        <v>1</v>
      </c>
      <c r="H66" s="44"/>
      <c r="I66" s="44">
        <v>7</v>
      </c>
      <c r="J66" s="44">
        <v>52</v>
      </c>
      <c r="K66" s="45"/>
    </row>
    <row r="67" spans="1:11" ht="15" x14ac:dyDescent="0.25">
      <c r="A67" s="24"/>
      <c r="B67" s="16"/>
      <c r="C67" s="11"/>
      <c r="D67" s="7" t="s">
        <v>24</v>
      </c>
      <c r="E67" s="43" t="s">
        <v>53</v>
      </c>
      <c r="F67" s="44">
        <v>20</v>
      </c>
      <c r="G67" s="44">
        <v>1</v>
      </c>
      <c r="H67" s="44">
        <v>3</v>
      </c>
      <c r="I67" s="44">
        <v>1</v>
      </c>
      <c r="J67" s="44">
        <v>36</v>
      </c>
      <c r="K67" s="45">
        <v>222</v>
      </c>
    </row>
    <row r="68" spans="1:11" ht="15" x14ac:dyDescent="0.25">
      <c r="A68" s="24"/>
      <c r="B68" s="16"/>
      <c r="C68" s="11"/>
      <c r="D68" s="6"/>
      <c r="E68" s="43" t="s">
        <v>46</v>
      </c>
      <c r="F68" s="44">
        <v>30</v>
      </c>
      <c r="G68" s="44">
        <v>2</v>
      </c>
      <c r="H68" s="44"/>
      <c r="I68" s="44">
        <v>14</v>
      </c>
      <c r="J68" s="44">
        <v>80</v>
      </c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510</v>
      </c>
      <c r="G70" s="20">
        <f t="shared" ref="G70" si="27">SUM(G63:G69)</f>
        <v>23</v>
      </c>
      <c r="H70" s="20">
        <f t="shared" ref="H70" si="28">SUM(H63:H69)</f>
        <v>26</v>
      </c>
      <c r="I70" s="20">
        <f t="shared" ref="I70" si="29">SUM(I63:I69)</f>
        <v>82</v>
      </c>
      <c r="J70" s="20">
        <f t="shared" ref="J70" si="30">SUM(J63:J69)</f>
        <v>685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 t="s">
        <v>115</v>
      </c>
      <c r="F72" s="44" t="s">
        <v>71</v>
      </c>
      <c r="G72" s="44" t="s">
        <v>101</v>
      </c>
      <c r="H72" s="44" t="s">
        <v>79</v>
      </c>
      <c r="I72" s="44" t="s">
        <v>102</v>
      </c>
      <c r="J72" s="44" t="s">
        <v>112</v>
      </c>
      <c r="K72" s="45" t="s">
        <v>114</v>
      </c>
    </row>
    <row r="73" spans="1:11" ht="15" x14ac:dyDescent="0.25">
      <c r="A73" s="24"/>
      <c r="B73" s="16"/>
      <c r="C73" s="11"/>
      <c r="D73" s="7" t="s">
        <v>28</v>
      </c>
      <c r="E73" s="43" t="s">
        <v>41</v>
      </c>
      <c r="F73" s="44" t="s">
        <v>72</v>
      </c>
      <c r="G73" s="44" t="s">
        <v>78</v>
      </c>
      <c r="H73" s="44" t="s">
        <v>81</v>
      </c>
      <c r="I73" s="44" t="s">
        <v>84</v>
      </c>
      <c r="J73" s="44" t="s">
        <v>89</v>
      </c>
      <c r="K73" s="45" t="s">
        <v>95</v>
      </c>
    </row>
    <row r="74" spans="1:11" ht="15" x14ac:dyDescent="0.25">
      <c r="A74" s="24"/>
      <c r="B74" s="16"/>
      <c r="C74" s="11"/>
      <c r="D74" s="7" t="s">
        <v>29</v>
      </c>
      <c r="E74" s="43" t="s">
        <v>116</v>
      </c>
      <c r="F74" s="44" t="s">
        <v>73</v>
      </c>
      <c r="G74" s="44" t="s">
        <v>77</v>
      </c>
      <c r="H74" s="44" t="s">
        <v>101</v>
      </c>
      <c r="I74" s="44" t="s">
        <v>76</v>
      </c>
      <c r="J74" s="44" t="s">
        <v>113</v>
      </c>
      <c r="K74" s="45" t="s">
        <v>91</v>
      </c>
    </row>
    <row r="75" spans="1:11" ht="15" x14ac:dyDescent="0.25">
      <c r="A75" s="24"/>
      <c r="B75" s="16"/>
      <c r="C75" s="11"/>
      <c r="D75" s="7" t="s">
        <v>30</v>
      </c>
      <c r="E75" s="43" t="s">
        <v>70</v>
      </c>
      <c r="F75" s="44" t="s">
        <v>74</v>
      </c>
      <c r="G75" s="44"/>
      <c r="H75" s="44"/>
      <c r="I75" s="44" t="s">
        <v>86</v>
      </c>
      <c r="J75" s="44" t="s">
        <v>91</v>
      </c>
      <c r="K75" s="45" t="s">
        <v>97</v>
      </c>
    </row>
    <row r="76" spans="1:11" ht="15" x14ac:dyDescent="0.25">
      <c r="A76" s="24"/>
      <c r="B76" s="16"/>
      <c r="C76" s="11"/>
      <c r="D76" s="7" t="s">
        <v>31</v>
      </c>
      <c r="E76" s="43" t="s">
        <v>46</v>
      </c>
      <c r="F76" s="44" t="s">
        <v>75</v>
      </c>
      <c r="G76" s="44" t="s">
        <v>79</v>
      </c>
      <c r="H76" s="44" t="s">
        <v>80</v>
      </c>
      <c r="I76" s="44" t="s">
        <v>87</v>
      </c>
      <c r="J76" s="44" t="s">
        <v>92</v>
      </c>
      <c r="K76" s="45"/>
    </row>
    <row r="77" spans="1:11" ht="15" x14ac:dyDescent="0.25">
      <c r="A77" s="24"/>
      <c r="B77" s="16"/>
      <c r="C77" s="11"/>
      <c r="D77" s="7" t="s">
        <v>32</v>
      </c>
      <c r="E77" s="43" t="s">
        <v>38</v>
      </c>
      <c r="F77" s="44" t="s">
        <v>76</v>
      </c>
      <c r="G77" s="44" t="s">
        <v>80</v>
      </c>
      <c r="H77" s="44"/>
      <c r="I77" s="44" t="s">
        <v>84</v>
      </c>
      <c r="J77" s="44" t="s">
        <v>93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510</v>
      </c>
      <c r="G81" s="33">
        <f t="shared" ref="G81" si="35">G70+G80</f>
        <v>23</v>
      </c>
      <c r="H81" s="33">
        <f t="shared" ref="H81" si="36">H70+H80</f>
        <v>26</v>
      </c>
      <c r="I81" s="33">
        <f t="shared" ref="I81" si="37">I70+I80</f>
        <v>82</v>
      </c>
      <c r="J81" s="33">
        <f t="shared" ref="J81" si="38">J70+J80</f>
        <v>685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54</v>
      </c>
      <c r="F82" s="41">
        <v>200</v>
      </c>
      <c r="G82" s="41">
        <v>9</v>
      </c>
      <c r="H82" s="41">
        <v>11</v>
      </c>
      <c r="I82" s="41">
        <v>43</v>
      </c>
      <c r="J82" s="41">
        <v>227</v>
      </c>
      <c r="K82" s="42">
        <v>117</v>
      </c>
    </row>
    <row r="83" spans="1:11" ht="15" x14ac:dyDescent="0.25">
      <c r="A83" s="24"/>
      <c r="B83" s="16"/>
      <c r="C83" s="11"/>
      <c r="D83" s="6"/>
      <c r="E83" s="43" t="s">
        <v>56</v>
      </c>
      <c r="F83" s="44">
        <v>40</v>
      </c>
      <c r="G83" s="44">
        <v>5</v>
      </c>
      <c r="H83" s="44">
        <v>5</v>
      </c>
      <c r="I83" s="44"/>
      <c r="J83" s="44">
        <v>63</v>
      </c>
      <c r="K83" s="45">
        <v>143</v>
      </c>
    </row>
    <row r="84" spans="1:11" ht="15" x14ac:dyDescent="0.25">
      <c r="A84" s="24"/>
      <c r="B84" s="16"/>
      <c r="C84" s="11"/>
      <c r="D84" s="7" t="s">
        <v>22</v>
      </c>
      <c r="E84" s="43" t="s">
        <v>55</v>
      </c>
      <c r="F84" s="44">
        <v>200</v>
      </c>
      <c r="G84" s="44">
        <v>4</v>
      </c>
      <c r="H84" s="44">
        <v>5</v>
      </c>
      <c r="I84" s="44">
        <v>18</v>
      </c>
      <c r="J84" s="44">
        <v>123</v>
      </c>
      <c r="K84" s="45">
        <v>266</v>
      </c>
    </row>
    <row r="85" spans="1:11" ht="15" x14ac:dyDescent="0.25">
      <c r="A85" s="24"/>
      <c r="B85" s="16"/>
      <c r="C85" s="11"/>
      <c r="D85" s="7" t="s">
        <v>23</v>
      </c>
      <c r="E85" s="43" t="s">
        <v>38</v>
      </c>
      <c r="F85" s="44">
        <v>20</v>
      </c>
      <c r="G85" s="44">
        <v>1</v>
      </c>
      <c r="H85" s="44"/>
      <c r="I85" s="44">
        <v>7</v>
      </c>
      <c r="J85" s="44">
        <v>52</v>
      </c>
      <c r="K85" s="45"/>
    </row>
    <row r="86" spans="1:11" ht="15" x14ac:dyDescent="0.25">
      <c r="A86" s="24"/>
      <c r="B86" s="16"/>
      <c r="C86" s="11"/>
      <c r="D86" s="7" t="s">
        <v>24</v>
      </c>
      <c r="E86" s="43" t="s">
        <v>40</v>
      </c>
      <c r="F86" s="44">
        <v>50</v>
      </c>
      <c r="G86" s="44">
        <v>5</v>
      </c>
      <c r="H86" s="44">
        <v>7</v>
      </c>
      <c r="I86" s="44">
        <v>15</v>
      </c>
      <c r="J86" s="44">
        <v>157</v>
      </c>
      <c r="K86" s="45">
        <v>3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510</v>
      </c>
      <c r="G89" s="20">
        <f t="shared" ref="G89" si="39">SUM(G82:G88)</f>
        <v>24</v>
      </c>
      <c r="H89" s="20">
        <f t="shared" ref="H89" si="40">SUM(H82:H88)</f>
        <v>28</v>
      </c>
      <c r="I89" s="20">
        <f t="shared" ref="I89" si="41">SUM(I82:I88)</f>
        <v>83</v>
      </c>
      <c r="J89" s="20">
        <f t="shared" ref="J89" si="42">SUM(J82:J88)</f>
        <v>622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 t="s">
        <v>117</v>
      </c>
      <c r="F91" s="44" t="s">
        <v>71</v>
      </c>
      <c r="G91" s="44" t="s">
        <v>101</v>
      </c>
      <c r="H91" s="44" t="s">
        <v>77</v>
      </c>
      <c r="I91" s="44" t="s">
        <v>82</v>
      </c>
      <c r="J91" s="44" t="s">
        <v>122</v>
      </c>
      <c r="K91" s="45" t="s">
        <v>124</v>
      </c>
    </row>
    <row r="92" spans="1:11" ht="15" x14ac:dyDescent="0.25">
      <c r="A92" s="24"/>
      <c r="B92" s="16"/>
      <c r="C92" s="11"/>
      <c r="D92" s="7" t="s">
        <v>28</v>
      </c>
      <c r="E92" s="43" t="s">
        <v>118</v>
      </c>
      <c r="F92" s="44" t="s">
        <v>72</v>
      </c>
      <c r="G92" s="44" t="s">
        <v>83</v>
      </c>
      <c r="H92" s="44" t="s">
        <v>120</v>
      </c>
      <c r="I92" s="44" t="s">
        <v>82</v>
      </c>
      <c r="J92" s="44" t="s">
        <v>123</v>
      </c>
      <c r="K92" s="45" t="s">
        <v>125</v>
      </c>
    </row>
    <row r="93" spans="1:11" ht="15" x14ac:dyDescent="0.25">
      <c r="A93" s="24"/>
      <c r="B93" s="16"/>
      <c r="C93" s="11"/>
      <c r="D93" s="7" t="s">
        <v>29</v>
      </c>
      <c r="E93" s="43" t="s">
        <v>119</v>
      </c>
      <c r="F93" s="44" t="s">
        <v>73</v>
      </c>
      <c r="G93" s="44" t="s">
        <v>79</v>
      </c>
      <c r="H93" s="44" t="s">
        <v>121</v>
      </c>
      <c r="I93" s="44" t="s">
        <v>87</v>
      </c>
      <c r="J93" s="44" t="s">
        <v>73</v>
      </c>
      <c r="K93" s="45" t="s">
        <v>126</v>
      </c>
    </row>
    <row r="94" spans="1:11" ht="15" x14ac:dyDescent="0.25">
      <c r="A94" s="24"/>
      <c r="B94" s="16"/>
      <c r="C94" s="11"/>
      <c r="D94" s="7" t="s">
        <v>30</v>
      </c>
      <c r="E94" s="43" t="s">
        <v>100</v>
      </c>
      <c r="F94" s="44" t="s">
        <v>74</v>
      </c>
      <c r="G94" s="44"/>
      <c r="H94" s="44"/>
      <c r="I94" s="44" t="s">
        <v>103</v>
      </c>
      <c r="J94" s="44" t="s">
        <v>107</v>
      </c>
      <c r="K94" s="45" t="s">
        <v>111</v>
      </c>
    </row>
    <row r="95" spans="1:11" ht="15" x14ac:dyDescent="0.25">
      <c r="A95" s="24"/>
      <c r="B95" s="16"/>
      <c r="C95" s="11"/>
      <c r="D95" s="7" t="s">
        <v>31</v>
      </c>
      <c r="E95" s="43" t="s">
        <v>46</v>
      </c>
      <c r="F95" s="44" t="s">
        <v>75</v>
      </c>
      <c r="G95" s="44" t="s">
        <v>79</v>
      </c>
      <c r="H95" s="44" t="s">
        <v>80</v>
      </c>
      <c r="I95" s="44" t="s">
        <v>87</v>
      </c>
      <c r="J95" s="44" t="s">
        <v>92</v>
      </c>
      <c r="K95" s="45"/>
    </row>
    <row r="96" spans="1:11" ht="15" x14ac:dyDescent="0.25">
      <c r="A96" s="24"/>
      <c r="B96" s="16"/>
      <c r="C96" s="11"/>
      <c r="D96" s="7" t="s">
        <v>32</v>
      </c>
      <c r="E96" s="43" t="s">
        <v>38</v>
      </c>
      <c r="F96" s="44">
        <v>20</v>
      </c>
      <c r="G96" s="44" t="s">
        <v>80</v>
      </c>
      <c r="H96" s="44"/>
      <c r="I96" s="44" t="s">
        <v>84</v>
      </c>
      <c r="J96" s="44" t="s">
        <v>93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20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530</v>
      </c>
      <c r="G100" s="33">
        <f t="shared" ref="G100" si="47">G89+G99</f>
        <v>24</v>
      </c>
      <c r="H100" s="33">
        <f t="shared" ref="H100" si="48">H89+H99</f>
        <v>28</v>
      </c>
      <c r="I100" s="33">
        <f t="shared" ref="I100" si="49">I89+I99</f>
        <v>83</v>
      </c>
      <c r="J100" s="33">
        <f t="shared" ref="J100" si="50">J89+J99</f>
        <v>622</v>
      </c>
      <c r="K100" s="33"/>
    </row>
    <row r="101" spans="1:11" ht="15" x14ac:dyDescent="0.25">
      <c r="A101" s="21">
        <v>1</v>
      </c>
      <c r="B101" s="22">
        <v>6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1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1</v>
      </c>
      <c r="B119" s="31">
        <f>B101</f>
        <v>6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1</v>
      </c>
      <c r="C120" s="23" t="s">
        <v>20</v>
      </c>
      <c r="D120" s="5" t="s">
        <v>21</v>
      </c>
      <c r="E120" s="40" t="s">
        <v>59</v>
      </c>
      <c r="F120" s="41">
        <v>200</v>
      </c>
      <c r="G120" s="41">
        <v>6</v>
      </c>
      <c r="H120" s="41">
        <v>8</v>
      </c>
      <c r="I120" s="41">
        <v>26</v>
      </c>
      <c r="J120" s="41">
        <v>195</v>
      </c>
      <c r="K120" s="42">
        <v>117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37</v>
      </c>
      <c r="F122" s="44">
        <v>200</v>
      </c>
      <c r="G122" s="44">
        <v>4</v>
      </c>
      <c r="H122" s="44">
        <v>5</v>
      </c>
      <c r="I122" s="44">
        <v>18</v>
      </c>
      <c r="J122" s="44">
        <v>123</v>
      </c>
      <c r="K122" s="45">
        <v>266</v>
      </c>
    </row>
    <row r="123" spans="1:11" ht="15" x14ac:dyDescent="0.25">
      <c r="A123" s="15"/>
      <c r="B123" s="16"/>
      <c r="C123" s="11"/>
      <c r="D123" s="7" t="s">
        <v>23</v>
      </c>
      <c r="E123" s="43" t="s">
        <v>38</v>
      </c>
      <c r="F123" s="44">
        <v>10</v>
      </c>
      <c r="G123" s="44">
        <v>1</v>
      </c>
      <c r="H123" s="44"/>
      <c r="I123" s="44">
        <v>3</v>
      </c>
      <c r="J123" s="44">
        <v>26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 t="s">
        <v>39</v>
      </c>
      <c r="F124" s="44">
        <v>100</v>
      </c>
      <c r="G124" s="44"/>
      <c r="H124" s="44"/>
      <c r="I124" s="44">
        <v>10</v>
      </c>
      <c r="J124" s="44">
        <v>47</v>
      </c>
      <c r="K124" s="45">
        <v>231</v>
      </c>
    </row>
    <row r="125" spans="1:11" ht="15" x14ac:dyDescent="0.25">
      <c r="A125" s="15"/>
      <c r="B125" s="16"/>
      <c r="C125" s="11"/>
      <c r="D125" s="6"/>
      <c r="E125" s="43" t="s">
        <v>60</v>
      </c>
      <c r="F125" s="44">
        <v>40</v>
      </c>
      <c r="G125" s="44">
        <v>3</v>
      </c>
      <c r="H125" s="44">
        <v>4</v>
      </c>
      <c r="I125" s="44">
        <v>30</v>
      </c>
      <c r="J125" s="44">
        <v>167</v>
      </c>
      <c r="K125" s="45"/>
    </row>
    <row r="126" spans="1:11" ht="15" x14ac:dyDescent="0.25">
      <c r="A126" s="15"/>
      <c r="B126" s="16"/>
      <c r="C126" s="11"/>
      <c r="D126" s="6"/>
      <c r="E126" s="43" t="s">
        <v>61</v>
      </c>
      <c r="F126" s="44">
        <v>50</v>
      </c>
      <c r="G126" s="44">
        <v>5</v>
      </c>
      <c r="H126" s="44">
        <v>7</v>
      </c>
      <c r="I126" s="44">
        <v>15</v>
      </c>
      <c r="J126" s="44">
        <v>157</v>
      </c>
      <c r="K126" s="45">
        <v>3</v>
      </c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600</v>
      </c>
      <c r="G127" s="20">
        <f t="shared" ref="G127:J127" si="57">SUM(G120:G126)</f>
        <v>19</v>
      </c>
      <c r="H127" s="20">
        <f t="shared" si="57"/>
        <v>24</v>
      </c>
      <c r="I127" s="20">
        <f t="shared" si="57"/>
        <v>102</v>
      </c>
      <c r="J127" s="20">
        <f t="shared" si="57"/>
        <v>715</v>
      </c>
      <c r="K127" s="26"/>
    </row>
    <row r="128" spans="1:11" ht="15" x14ac:dyDescent="0.25">
      <c r="A128" s="14">
        <f>A120</f>
        <v>2</v>
      </c>
      <c r="B128" s="14">
        <f>B120</f>
        <v>1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140</v>
      </c>
      <c r="F129" s="44" t="s">
        <v>71</v>
      </c>
      <c r="G129" s="44" t="s">
        <v>82</v>
      </c>
      <c r="H129" s="44" t="s">
        <v>84</v>
      </c>
      <c r="I129" s="44" t="s">
        <v>141</v>
      </c>
      <c r="J129" s="44" t="s">
        <v>142</v>
      </c>
      <c r="K129" s="45" t="s">
        <v>124</v>
      </c>
    </row>
    <row r="130" spans="1:11" ht="15" x14ac:dyDescent="0.25">
      <c r="A130" s="15"/>
      <c r="B130" s="16"/>
      <c r="C130" s="11"/>
      <c r="D130" s="7" t="s">
        <v>28</v>
      </c>
      <c r="E130" s="43" t="s">
        <v>41</v>
      </c>
      <c r="F130" s="44" t="s">
        <v>72</v>
      </c>
      <c r="G130" s="44" t="s">
        <v>78</v>
      </c>
      <c r="H130" s="44" t="s">
        <v>81</v>
      </c>
      <c r="I130" s="44" t="s">
        <v>84</v>
      </c>
      <c r="J130" s="44" t="s">
        <v>89</v>
      </c>
      <c r="K130" s="45" t="s">
        <v>95</v>
      </c>
    </row>
    <row r="131" spans="1:11" ht="15" x14ac:dyDescent="0.25">
      <c r="A131" s="15"/>
      <c r="B131" s="16"/>
      <c r="C131" s="11"/>
      <c r="D131" s="7" t="s">
        <v>29</v>
      </c>
      <c r="E131" s="43" t="s">
        <v>99</v>
      </c>
      <c r="F131" s="44" t="s">
        <v>73</v>
      </c>
      <c r="G131" s="44" t="s">
        <v>82</v>
      </c>
      <c r="H131" s="44" t="s">
        <v>102</v>
      </c>
      <c r="I131" s="44" t="s">
        <v>85</v>
      </c>
      <c r="J131" s="44" t="s">
        <v>106</v>
      </c>
      <c r="K131" s="45" t="s">
        <v>110</v>
      </c>
    </row>
    <row r="132" spans="1:11" ht="15" x14ac:dyDescent="0.25">
      <c r="A132" s="15"/>
      <c r="B132" s="16"/>
      <c r="C132" s="11"/>
      <c r="D132" s="7" t="s">
        <v>30</v>
      </c>
      <c r="E132" s="43" t="s">
        <v>128</v>
      </c>
      <c r="F132" s="44" t="s">
        <v>74</v>
      </c>
      <c r="G132" s="44" t="s">
        <v>80</v>
      </c>
      <c r="H132" s="44"/>
      <c r="I132" s="44" t="s">
        <v>131</v>
      </c>
      <c r="J132" s="44" t="s">
        <v>135</v>
      </c>
      <c r="K132" s="45" t="s">
        <v>139</v>
      </c>
    </row>
    <row r="133" spans="1:11" ht="15" x14ac:dyDescent="0.25">
      <c r="A133" s="15"/>
      <c r="B133" s="16"/>
      <c r="C133" s="11"/>
      <c r="D133" s="7" t="s">
        <v>31</v>
      </c>
      <c r="E133" s="43" t="s">
        <v>46</v>
      </c>
      <c r="F133" s="44" t="s">
        <v>75</v>
      </c>
      <c r="G133" s="44" t="s">
        <v>79</v>
      </c>
      <c r="H133" s="44" t="s">
        <v>80</v>
      </c>
      <c r="I133" s="44" t="s">
        <v>87</v>
      </c>
      <c r="J133" s="44" t="s">
        <v>92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 t="s">
        <v>38</v>
      </c>
      <c r="F134" s="44" t="s">
        <v>76</v>
      </c>
      <c r="G134" s="44" t="s">
        <v>80</v>
      </c>
      <c r="H134" s="44"/>
      <c r="I134" s="44" t="s">
        <v>84</v>
      </c>
      <c r="J134" s="44" t="s">
        <v>93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1</v>
      </c>
      <c r="C138" s="48" t="s">
        <v>4</v>
      </c>
      <c r="D138" s="49"/>
      <c r="E138" s="32"/>
      <c r="F138" s="33">
        <f>F127+F137</f>
        <v>600</v>
      </c>
      <c r="G138" s="33">
        <f t="shared" ref="G138" si="59">G127+G137</f>
        <v>19</v>
      </c>
      <c r="H138" s="33">
        <f t="shared" ref="H138" si="60">H127+H137</f>
        <v>24</v>
      </c>
      <c r="I138" s="33">
        <f t="shared" ref="I138" si="61">I127+I137</f>
        <v>102</v>
      </c>
      <c r="J138" s="33">
        <f t="shared" ref="J138" si="62">J127+J137</f>
        <v>715</v>
      </c>
      <c r="K138" s="33"/>
    </row>
    <row r="139" spans="1:11" ht="15" x14ac:dyDescent="0.25">
      <c r="A139" s="21">
        <v>2</v>
      </c>
      <c r="B139" s="22">
        <v>2</v>
      </c>
      <c r="C139" s="23" t="s">
        <v>20</v>
      </c>
      <c r="D139" s="5" t="s">
        <v>21</v>
      </c>
      <c r="E139" s="40" t="s">
        <v>62</v>
      </c>
      <c r="F139" s="41">
        <v>150</v>
      </c>
      <c r="G139" s="41">
        <v>5</v>
      </c>
      <c r="H139" s="41">
        <v>9</v>
      </c>
      <c r="I139" s="41">
        <v>30</v>
      </c>
      <c r="J139" s="41">
        <v>213</v>
      </c>
      <c r="K139" s="42">
        <v>204.01</v>
      </c>
    </row>
    <row r="140" spans="1:11" ht="15" x14ac:dyDescent="0.25">
      <c r="A140" s="24"/>
      <c r="B140" s="16"/>
      <c r="C140" s="11"/>
      <c r="D140" s="6"/>
      <c r="E140" s="43" t="s">
        <v>50</v>
      </c>
      <c r="F140" s="44">
        <v>90</v>
      </c>
      <c r="G140" s="44">
        <v>14</v>
      </c>
      <c r="H140" s="44">
        <v>14</v>
      </c>
      <c r="I140" s="44">
        <v>2</v>
      </c>
      <c r="J140" s="44">
        <v>190</v>
      </c>
      <c r="K140" s="45">
        <v>175</v>
      </c>
    </row>
    <row r="141" spans="1:11" ht="15" x14ac:dyDescent="0.25">
      <c r="A141" s="24"/>
      <c r="B141" s="16"/>
      <c r="C141" s="11"/>
      <c r="D141" s="7" t="s">
        <v>22</v>
      </c>
      <c r="E141" s="43" t="s">
        <v>52</v>
      </c>
      <c r="F141" s="44">
        <v>200</v>
      </c>
      <c r="G141" s="44"/>
      <c r="H141" s="44"/>
      <c r="I141" s="44">
        <v>28</v>
      </c>
      <c r="J141" s="44">
        <v>114</v>
      </c>
      <c r="K141" s="45">
        <v>236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38</v>
      </c>
      <c r="F142" s="44">
        <v>20</v>
      </c>
      <c r="G142" s="44">
        <v>1</v>
      </c>
      <c r="H142" s="44"/>
      <c r="I142" s="44">
        <v>7</v>
      </c>
      <c r="J142" s="44">
        <v>52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 t="s">
        <v>46</v>
      </c>
      <c r="F143" s="44">
        <v>30</v>
      </c>
      <c r="G143" s="44">
        <v>2</v>
      </c>
      <c r="H143" s="44"/>
      <c r="I143" s="44">
        <v>14</v>
      </c>
      <c r="J143" s="44">
        <v>80</v>
      </c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490</v>
      </c>
      <c r="G146" s="20">
        <f t="shared" ref="G146:J146" si="63">SUM(G139:G145)</f>
        <v>22</v>
      </c>
      <c r="H146" s="20">
        <f t="shared" si="63"/>
        <v>23</v>
      </c>
      <c r="I146" s="20">
        <f t="shared" si="63"/>
        <v>81</v>
      </c>
      <c r="J146" s="20">
        <f t="shared" si="63"/>
        <v>649</v>
      </c>
      <c r="K146" s="26"/>
    </row>
    <row r="147" spans="1:11" ht="15" x14ac:dyDescent="0.25">
      <c r="A147" s="27">
        <f>A139</f>
        <v>2</v>
      </c>
      <c r="B147" s="14">
        <f>B139</f>
        <v>2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117</v>
      </c>
      <c r="F148" s="44" t="s">
        <v>71</v>
      </c>
      <c r="G148" s="44" t="s">
        <v>101</v>
      </c>
      <c r="H148" s="44" t="s">
        <v>77</v>
      </c>
      <c r="I148" s="44" t="s">
        <v>82</v>
      </c>
      <c r="J148" s="44" t="s">
        <v>122</v>
      </c>
      <c r="K148" s="45" t="s">
        <v>124</v>
      </c>
    </row>
    <row r="149" spans="1:11" ht="15" x14ac:dyDescent="0.25">
      <c r="A149" s="24"/>
      <c r="B149" s="16"/>
      <c r="C149" s="11"/>
      <c r="D149" s="7" t="s">
        <v>28</v>
      </c>
      <c r="E149" s="43" t="s">
        <v>50</v>
      </c>
      <c r="F149" s="44" t="s">
        <v>72</v>
      </c>
      <c r="G149" s="44" t="s">
        <v>78</v>
      </c>
      <c r="H149" s="44" t="s">
        <v>78</v>
      </c>
      <c r="I149" s="44" t="s">
        <v>101</v>
      </c>
      <c r="J149" s="44" t="s">
        <v>105</v>
      </c>
      <c r="K149" s="45" t="s">
        <v>109</v>
      </c>
    </row>
    <row r="150" spans="1:11" ht="15" x14ac:dyDescent="0.25">
      <c r="A150" s="24"/>
      <c r="B150" s="16"/>
      <c r="C150" s="11"/>
      <c r="D150" s="7" t="s">
        <v>29</v>
      </c>
      <c r="E150" s="43" t="s">
        <v>143</v>
      </c>
      <c r="F150" s="44" t="s">
        <v>73</v>
      </c>
      <c r="G150" s="44" t="s">
        <v>120</v>
      </c>
      <c r="H150" s="44" t="s">
        <v>120</v>
      </c>
      <c r="I150" s="44" t="s">
        <v>144</v>
      </c>
      <c r="J150" s="44" t="s">
        <v>145</v>
      </c>
      <c r="K150" s="45" t="s">
        <v>91</v>
      </c>
    </row>
    <row r="151" spans="1:11" ht="15" x14ac:dyDescent="0.25">
      <c r="A151" s="24"/>
      <c r="B151" s="16"/>
      <c r="C151" s="11"/>
      <c r="D151" s="7" t="s">
        <v>30</v>
      </c>
      <c r="E151" s="43" t="s">
        <v>100</v>
      </c>
      <c r="F151" s="44" t="s">
        <v>74</v>
      </c>
      <c r="G151" s="44"/>
      <c r="H151" s="44"/>
      <c r="I151" s="44" t="s">
        <v>103</v>
      </c>
      <c r="J151" s="44" t="s">
        <v>107</v>
      </c>
      <c r="K151" s="45" t="s">
        <v>111</v>
      </c>
    </row>
    <row r="152" spans="1:11" ht="15" x14ac:dyDescent="0.25">
      <c r="A152" s="24"/>
      <c r="B152" s="16"/>
      <c r="C152" s="11"/>
      <c r="D152" s="7" t="s">
        <v>31</v>
      </c>
      <c r="E152" s="43" t="s">
        <v>46</v>
      </c>
      <c r="F152" s="44" t="s">
        <v>75</v>
      </c>
      <c r="G152" s="44" t="s">
        <v>79</v>
      </c>
      <c r="H152" s="44" t="s">
        <v>80</v>
      </c>
      <c r="I152" s="44" t="s">
        <v>87</v>
      </c>
      <c r="J152" s="44" t="s">
        <v>92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 t="s">
        <v>38</v>
      </c>
      <c r="F153" s="44" t="s">
        <v>76</v>
      </c>
      <c r="G153" s="44" t="s">
        <v>80</v>
      </c>
      <c r="H153" s="44"/>
      <c r="I153" s="44" t="s">
        <v>84</v>
      </c>
      <c r="J153" s="44" t="s">
        <v>93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2</v>
      </c>
      <c r="C157" s="48" t="s">
        <v>4</v>
      </c>
      <c r="D157" s="49"/>
      <c r="E157" s="32"/>
      <c r="F157" s="33">
        <f>F146+F156</f>
        <v>490</v>
      </c>
      <c r="G157" s="33">
        <f t="shared" ref="G157" si="65">G146+G156</f>
        <v>22</v>
      </c>
      <c r="H157" s="33">
        <f t="shared" ref="H157" si="66">H146+H156</f>
        <v>23</v>
      </c>
      <c r="I157" s="33">
        <f t="shared" ref="I157" si="67">I146+I156</f>
        <v>81</v>
      </c>
      <c r="J157" s="33">
        <f t="shared" ref="J157" si="68">J146+J156</f>
        <v>649</v>
      </c>
      <c r="K157" s="33"/>
    </row>
    <row r="158" spans="1:11" ht="15" x14ac:dyDescent="0.25">
      <c r="A158" s="21">
        <v>2</v>
      </c>
      <c r="B158" s="22">
        <v>3</v>
      </c>
      <c r="C158" s="23" t="s">
        <v>20</v>
      </c>
      <c r="D158" s="5" t="s">
        <v>21</v>
      </c>
      <c r="E158" s="40" t="s">
        <v>63</v>
      </c>
      <c r="F158" s="41">
        <v>200</v>
      </c>
      <c r="G158" s="41">
        <v>9</v>
      </c>
      <c r="H158" s="41">
        <v>12</v>
      </c>
      <c r="I158" s="41">
        <v>37</v>
      </c>
      <c r="J158" s="41">
        <v>292</v>
      </c>
      <c r="K158" s="42">
        <v>116</v>
      </c>
    </row>
    <row r="159" spans="1:11" ht="15" x14ac:dyDescent="0.25">
      <c r="A159" s="24"/>
      <c r="B159" s="16"/>
      <c r="C159" s="11"/>
      <c r="D159" s="6"/>
      <c r="E159" s="43" t="s">
        <v>64</v>
      </c>
      <c r="F159" s="44">
        <v>100</v>
      </c>
      <c r="G159" s="44">
        <v>16</v>
      </c>
      <c r="H159" s="44">
        <v>11</v>
      </c>
      <c r="I159" s="44">
        <v>17</v>
      </c>
      <c r="J159" s="44">
        <v>238</v>
      </c>
      <c r="K159" s="45">
        <v>154</v>
      </c>
    </row>
    <row r="160" spans="1:11" ht="15" x14ac:dyDescent="0.25">
      <c r="A160" s="24"/>
      <c r="B160" s="16"/>
      <c r="C160" s="11"/>
      <c r="D160" s="7" t="s">
        <v>22</v>
      </c>
      <c r="E160" s="43" t="s">
        <v>58</v>
      </c>
      <c r="F160" s="44">
        <v>200</v>
      </c>
      <c r="G160" s="44"/>
      <c r="H160" s="44"/>
      <c r="I160" s="44">
        <v>10</v>
      </c>
      <c r="J160" s="44">
        <v>43</v>
      </c>
      <c r="K160" s="45">
        <v>261</v>
      </c>
    </row>
    <row r="161" spans="1:11" ht="15" x14ac:dyDescent="0.25">
      <c r="A161" s="24"/>
      <c r="B161" s="16"/>
      <c r="C161" s="11"/>
      <c r="D161" s="7" t="s">
        <v>23</v>
      </c>
      <c r="E161" s="43" t="s">
        <v>38</v>
      </c>
      <c r="F161" s="44">
        <v>20</v>
      </c>
      <c r="G161" s="44">
        <v>1</v>
      </c>
      <c r="H161" s="44"/>
      <c r="I161" s="44">
        <v>7</v>
      </c>
      <c r="J161" s="44">
        <v>52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 t="s">
        <v>46</v>
      </c>
      <c r="F162" s="44">
        <v>30</v>
      </c>
      <c r="G162" s="44">
        <v>2</v>
      </c>
      <c r="H162" s="44"/>
      <c r="I162" s="44">
        <v>14</v>
      </c>
      <c r="J162" s="44">
        <v>80</v>
      </c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550</v>
      </c>
      <c r="G165" s="20">
        <f t="shared" ref="G165:J165" si="69">SUM(G158:G164)</f>
        <v>28</v>
      </c>
      <c r="H165" s="20">
        <f t="shared" si="69"/>
        <v>23</v>
      </c>
      <c r="I165" s="20">
        <f t="shared" si="69"/>
        <v>85</v>
      </c>
      <c r="J165" s="20">
        <f t="shared" si="69"/>
        <v>705</v>
      </c>
      <c r="K165" s="26"/>
    </row>
    <row r="166" spans="1:11" ht="15" x14ac:dyDescent="0.25">
      <c r="A166" s="27">
        <f>A158</f>
        <v>2</v>
      </c>
      <c r="B166" s="14">
        <f>B158</f>
        <v>3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25.5" x14ac:dyDescent="0.25">
      <c r="A167" s="24"/>
      <c r="B167" s="16"/>
      <c r="C167" s="11"/>
      <c r="D167" s="7" t="s">
        <v>27</v>
      </c>
      <c r="E167" s="43" t="s">
        <v>146</v>
      </c>
      <c r="F167" s="44" t="s">
        <v>71</v>
      </c>
      <c r="G167" s="44" t="s">
        <v>101</v>
      </c>
      <c r="H167" s="44" t="s">
        <v>82</v>
      </c>
      <c r="I167" s="44" t="s">
        <v>147</v>
      </c>
      <c r="J167" s="44" t="s">
        <v>148</v>
      </c>
      <c r="K167" s="45" t="s">
        <v>149</v>
      </c>
    </row>
    <row r="168" spans="1:11" ht="15" x14ac:dyDescent="0.25">
      <c r="A168" s="24"/>
      <c r="B168" s="16"/>
      <c r="C168" s="11"/>
      <c r="D168" s="7" t="s">
        <v>28</v>
      </c>
      <c r="E168" s="43" t="s">
        <v>67</v>
      </c>
      <c r="F168" s="44">
        <v>150</v>
      </c>
      <c r="G168" s="44" t="s">
        <v>130</v>
      </c>
      <c r="H168" s="44" t="s">
        <v>130</v>
      </c>
      <c r="I168" s="44" t="s">
        <v>86</v>
      </c>
      <c r="J168" s="44" t="s">
        <v>133</v>
      </c>
      <c r="K168" s="45" t="s">
        <v>137</v>
      </c>
    </row>
    <row r="169" spans="1:11" ht="15" x14ac:dyDescent="0.25">
      <c r="A169" s="24"/>
      <c r="B169" s="16"/>
      <c r="C169" s="11"/>
      <c r="D169" s="7" t="s">
        <v>29</v>
      </c>
      <c r="E169" s="43" t="s">
        <v>39</v>
      </c>
      <c r="F169" s="44" t="s">
        <v>129</v>
      </c>
      <c r="G169" s="44"/>
      <c r="H169" s="44"/>
      <c r="I169" s="44" t="s">
        <v>103</v>
      </c>
      <c r="J169" s="44" t="s">
        <v>134</v>
      </c>
      <c r="K169" s="45" t="s">
        <v>138</v>
      </c>
    </row>
    <row r="170" spans="1:11" ht="15" x14ac:dyDescent="0.25">
      <c r="A170" s="24"/>
      <c r="B170" s="16"/>
      <c r="C170" s="11"/>
      <c r="D170" s="7" t="s">
        <v>30</v>
      </c>
      <c r="E170" s="43" t="s">
        <v>128</v>
      </c>
      <c r="F170" s="44" t="s">
        <v>74</v>
      </c>
      <c r="G170" s="44" t="s">
        <v>80</v>
      </c>
      <c r="H170" s="44"/>
      <c r="I170" s="44" t="s">
        <v>131</v>
      </c>
      <c r="J170" s="44" t="s">
        <v>135</v>
      </c>
      <c r="K170" s="45" t="s">
        <v>139</v>
      </c>
    </row>
    <row r="171" spans="1:11" ht="15" x14ac:dyDescent="0.25">
      <c r="A171" s="24"/>
      <c r="B171" s="16"/>
      <c r="C171" s="11"/>
      <c r="D171" s="7" t="s">
        <v>31</v>
      </c>
      <c r="E171" s="43" t="s">
        <v>46</v>
      </c>
      <c r="F171" s="44" t="s">
        <v>75</v>
      </c>
      <c r="G171" s="44" t="s">
        <v>79</v>
      </c>
      <c r="H171" s="44" t="s">
        <v>80</v>
      </c>
      <c r="I171" s="44" t="s">
        <v>87</v>
      </c>
      <c r="J171" s="44" t="s">
        <v>92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 t="s">
        <v>38</v>
      </c>
      <c r="F172" s="44" t="s">
        <v>76</v>
      </c>
      <c r="G172" s="44" t="s">
        <v>80</v>
      </c>
      <c r="H172" s="44"/>
      <c r="I172" s="44" t="s">
        <v>84</v>
      </c>
      <c r="J172" s="44" t="s">
        <v>93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150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3</v>
      </c>
      <c r="C176" s="48" t="s">
        <v>4</v>
      </c>
      <c r="D176" s="49"/>
      <c r="E176" s="32"/>
      <c r="F176" s="33">
        <f>F165+F175</f>
        <v>700</v>
      </c>
      <c r="G176" s="33">
        <f t="shared" ref="G176" si="71">G165+G175</f>
        <v>28</v>
      </c>
      <c r="H176" s="33">
        <f t="shared" ref="H176" si="72">H165+H175</f>
        <v>23</v>
      </c>
      <c r="I176" s="33">
        <f t="shared" ref="I176" si="73">I165+I175</f>
        <v>85</v>
      </c>
      <c r="J176" s="33">
        <f t="shared" ref="J176" si="74">J165+J175</f>
        <v>705</v>
      </c>
      <c r="K176" s="33"/>
    </row>
    <row r="177" spans="1:11" ht="15" x14ac:dyDescent="0.25">
      <c r="A177" s="21">
        <v>2</v>
      </c>
      <c r="B177" s="22">
        <v>4</v>
      </c>
      <c r="C177" s="23" t="s">
        <v>20</v>
      </c>
      <c r="D177" s="5" t="s">
        <v>21</v>
      </c>
      <c r="E177" s="40" t="s">
        <v>65</v>
      </c>
      <c r="F177" s="41">
        <v>90</v>
      </c>
      <c r="G177" s="41">
        <v>9</v>
      </c>
      <c r="H177" s="41">
        <v>15</v>
      </c>
      <c r="I177" s="41">
        <v>1</v>
      </c>
      <c r="J177" s="41">
        <v>202</v>
      </c>
      <c r="K177" s="42">
        <v>168</v>
      </c>
    </row>
    <row r="178" spans="1:11" ht="15" x14ac:dyDescent="0.25">
      <c r="A178" s="24"/>
      <c r="B178" s="16"/>
      <c r="C178" s="11"/>
      <c r="D178" s="6"/>
      <c r="E178" s="43" t="s">
        <v>66</v>
      </c>
      <c r="F178" s="44">
        <v>150</v>
      </c>
      <c r="G178" s="44">
        <v>3</v>
      </c>
      <c r="H178" s="44">
        <v>4</v>
      </c>
      <c r="I178" s="44">
        <v>22</v>
      </c>
      <c r="J178" s="44">
        <v>173</v>
      </c>
      <c r="K178" s="45">
        <v>91</v>
      </c>
    </row>
    <row r="179" spans="1:11" ht="15" x14ac:dyDescent="0.25">
      <c r="A179" s="24"/>
      <c r="B179" s="16"/>
      <c r="C179" s="11"/>
      <c r="D179" s="7" t="s">
        <v>22</v>
      </c>
      <c r="E179" s="43" t="s">
        <v>52</v>
      </c>
      <c r="F179" s="44">
        <v>200</v>
      </c>
      <c r="G179" s="44"/>
      <c r="H179" s="44"/>
      <c r="I179" s="44">
        <v>28</v>
      </c>
      <c r="J179" s="44">
        <v>114</v>
      </c>
      <c r="K179" s="45">
        <v>236</v>
      </c>
    </row>
    <row r="180" spans="1:11" ht="15" x14ac:dyDescent="0.25">
      <c r="A180" s="24"/>
      <c r="B180" s="16"/>
      <c r="C180" s="11"/>
      <c r="D180" s="7" t="s">
        <v>23</v>
      </c>
      <c r="E180" s="43" t="s">
        <v>38</v>
      </c>
      <c r="F180" s="44">
        <v>20</v>
      </c>
      <c r="G180" s="44">
        <v>1</v>
      </c>
      <c r="H180" s="44"/>
      <c r="I180" s="44">
        <v>7</v>
      </c>
      <c r="J180" s="44">
        <v>52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 t="s">
        <v>46</v>
      </c>
      <c r="F181" s="44">
        <v>30</v>
      </c>
      <c r="G181" s="44">
        <v>2</v>
      </c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490</v>
      </c>
      <c r="G184" s="20">
        <f t="shared" ref="G184:J184" si="75">SUM(G177:G183)</f>
        <v>15</v>
      </c>
      <c r="H184" s="20">
        <f t="shared" si="75"/>
        <v>19</v>
      </c>
      <c r="I184" s="20">
        <f t="shared" si="75"/>
        <v>58</v>
      </c>
      <c r="J184" s="20">
        <f t="shared" si="75"/>
        <v>541</v>
      </c>
      <c r="K184" s="26"/>
    </row>
    <row r="185" spans="1:11" ht="15" x14ac:dyDescent="0.25">
      <c r="A185" s="27">
        <f>A177</f>
        <v>2</v>
      </c>
      <c r="B185" s="14">
        <f>B177</f>
        <v>4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127</v>
      </c>
      <c r="F186" s="44" t="s">
        <v>71</v>
      </c>
      <c r="G186" s="44" t="s">
        <v>101</v>
      </c>
      <c r="H186" s="44" t="s">
        <v>82</v>
      </c>
      <c r="I186" s="44" t="s">
        <v>103</v>
      </c>
      <c r="J186" s="44" t="s">
        <v>132</v>
      </c>
      <c r="K186" s="45" t="s">
        <v>136</v>
      </c>
    </row>
    <row r="187" spans="1:11" ht="15" x14ac:dyDescent="0.25">
      <c r="A187" s="24"/>
      <c r="B187" s="16"/>
      <c r="C187" s="11"/>
      <c r="D187" s="7" t="s">
        <v>28</v>
      </c>
      <c r="E187" s="43" t="s">
        <v>118</v>
      </c>
      <c r="F187" s="44" t="s">
        <v>72</v>
      </c>
      <c r="G187" s="44" t="s">
        <v>83</v>
      </c>
      <c r="H187" s="44" t="s">
        <v>120</v>
      </c>
      <c r="I187" s="44" t="s">
        <v>82</v>
      </c>
      <c r="J187" s="44" t="s">
        <v>123</v>
      </c>
      <c r="K187" s="45" t="s">
        <v>125</v>
      </c>
    </row>
    <row r="188" spans="1:11" ht="15" x14ac:dyDescent="0.25">
      <c r="A188" s="24"/>
      <c r="B188" s="16"/>
      <c r="C188" s="11"/>
      <c r="D188" s="7" t="s">
        <v>29</v>
      </c>
      <c r="E188" s="43" t="s">
        <v>119</v>
      </c>
      <c r="F188" s="44" t="s">
        <v>73</v>
      </c>
      <c r="G188" s="44" t="s">
        <v>79</v>
      </c>
      <c r="H188" s="44" t="s">
        <v>121</v>
      </c>
      <c r="I188" s="44" t="s">
        <v>87</v>
      </c>
      <c r="J188" s="44" t="s">
        <v>73</v>
      </c>
      <c r="K188" s="45" t="s">
        <v>126</v>
      </c>
    </row>
    <row r="189" spans="1:11" ht="15" x14ac:dyDescent="0.25">
      <c r="A189" s="24"/>
      <c r="B189" s="16"/>
      <c r="C189" s="11"/>
      <c r="D189" s="7" t="s">
        <v>30</v>
      </c>
      <c r="E189" s="43" t="s">
        <v>100</v>
      </c>
      <c r="F189" s="44" t="s">
        <v>74</v>
      </c>
      <c r="G189" s="44"/>
      <c r="H189" s="44"/>
      <c r="I189" s="44" t="s">
        <v>103</v>
      </c>
      <c r="J189" s="44" t="s">
        <v>107</v>
      </c>
      <c r="K189" s="45" t="s">
        <v>111</v>
      </c>
    </row>
    <row r="190" spans="1:11" ht="15" x14ac:dyDescent="0.25">
      <c r="A190" s="24"/>
      <c r="B190" s="16"/>
      <c r="C190" s="11"/>
      <c r="D190" s="7" t="s">
        <v>31</v>
      </c>
      <c r="E190" s="43" t="s">
        <v>46</v>
      </c>
      <c r="F190" s="44" t="s">
        <v>75</v>
      </c>
      <c r="G190" s="44" t="s">
        <v>79</v>
      </c>
      <c r="H190" s="44" t="s">
        <v>80</v>
      </c>
      <c r="I190" s="44" t="s">
        <v>87</v>
      </c>
      <c r="J190" s="44" t="s">
        <v>92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 t="s">
        <v>38</v>
      </c>
      <c r="F191" s="44" t="s">
        <v>76</v>
      </c>
      <c r="G191" s="44" t="s">
        <v>80</v>
      </c>
      <c r="H191" s="44"/>
      <c r="I191" s="44" t="s">
        <v>84</v>
      </c>
      <c r="J191" s="44" t="s">
        <v>93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4</v>
      </c>
      <c r="C195" s="48" t="s">
        <v>4</v>
      </c>
      <c r="D195" s="49"/>
      <c r="E195" s="32"/>
      <c r="F195" s="33">
        <f>F184+F194</f>
        <v>490</v>
      </c>
      <c r="G195" s="33">
        <f t="shared" ref="G195" si="77">G184+G194</f>
        <v>15</v>
      </c>
      <c r="H195" s="33">
        <f t="shared" ref="H195" si="78">H184+H194</f>
        <v>19</v>
      </c>
      <c r="I195" s="33">
        <f t="shared" ref="I195" si="79">I184+I194</f>
        <v>58</v>
      </c>
      <c r="J195" s="33">
        <f t="shared" ref="J195" si="80">J184+J194</f>
        <v>541</v>
      </c>
      <c r="K195" s="33"/>
    </row>
    <row r="196" spans="1:11" ht="15" x14ac:dyDescent="0.25">
      <c r="A196" s="21">
        <v>2</v>
      </c>
      <c r="B196" s="22">
        <v>5</v>
      </c>
      <c r="C196" s="23" t="s">
        <v>20</v>
      </c>
      <c r="D196" s="5" t="s">
        <v>21</v>
      </c>
      <c r="E196" s="40" t="s">
        <v>57</v>
      </c>
      <c r="F196" s="41">
        <v>200</v>
      </c>
      <c r="G196" s="41">
        <v>6</v>
      </c>
      <c r="H196" s="41">
        <v>8</v>
      </c>
      <c r="I196" s="41">
        <v>32</v>
      </c>
      <c r="J196" s="41">
        <v>230</v>
      </c>
      <c r="K196" s="42">
        <v>117</v>
      </c>
    </row>
    <row r="197" spans="1:11" ht="15" x14ac:dyDescent="0.25">
      <c r="A197" s="24"/>
      <c r="B197" s="16"/>
      <c r="C197" s="11"/>
      <c r="D197" s="6"/>
      <c r="E197" s="43" t="s">
        <v>56</v>
      </c>
      <c r="F197" s="44">
        <v>40</v>
      </c>
      <c r="G197" s="44">
        <v>5</v>
      </c>
      <c r="H197" s="44">
        <v>5</v>
      </c>
      <c r="I197" s="44"/>
      <c r="J197" s="44">
        <v>63</v>
      </c>
      <c r="K197" s="45">
        <v>143</v>
      </c>
    </row>
    <row r="198" spans="1:11" ht="15" x14ac:dyDescent="0.25">
      <c r="A198" s="24"/>
      <c r="B198" s="16"/>
      <c r="C198" s="11"/>
      <c r="D198" s="7" t="s">
        <v>22</v>
      </c>
      <c r="E198" s="43" t="s">
        <v>37</v>
      </c>
      <c r="F198" s="44">
        <v>220</v>
      </c>
      <c r="G198" s="44">
        <v>4</v>
      </c>
      <c r="H198" s="44">
        <v>5</v>
      </c>
      <c r="I198" s="44">
        <v>18</v>
      </c>
      <c r="J198" s="44">
        <v>123</v>
      </c>
      <c r="K198" s="45">
        <v>266</v>
      </c>
    </row>
    <row r="199" spans="1:11" ht="15" x14ac:dyDescent="0.25">
      <c r="A199" s="24"/>
      <c r="B199" s="16"/>
      <c r="C199" s="11"/>
      <c r="D199" s="7" t="s">
        <v>23</v>
      </c>
      <c r="E199" s="43" t="s">
        <v>38</v>
      </c>
      <c r="F199" s="44">
        <v>20</v>
      </c>
      <c r="G199" s="44">
        <v>1</v>
      </c>
      <c r="H199" s="44"/>
      <c r="I199" s="44">
        <v>7</v>
      </c>
      <c r="J199" s="44">
        <v>52</v>
      </c>
      <c r="K199" s="45"/>
    </row>
    <row r="200" spans="1:11" ht="15" x14ac:dyDescent="0.25">
      <c r="A200" s="24"/>
      <c r="B200" s="16"/>
      <c r="C200" s="11"/>
      <c r="D200" s="7" t="s">
        <v>24</v>
      </c>
      <c r="E200" s="43" t="s">
        <v>40</v>
      </c>
      <c r="F200" s="44">
        <v>50</v>
      </c>
      <c r="G200" s="44">
        <v>5</v>
      </c>
      <c r="H200" s="44">
        <v>7</v>
      </c>
      <c r="I200" s="44">
        <v>15</v>
      </c>
      <c r="J200" s="44">
        <v>157</v>
      </c>
      <c r="K200" s="45">
        <v>3</v>
      </c>
    </row>
    <row r="201" spans="1:11" ht="15" x14ac:dyDescent="0.25">
      <c r="A201" s="24"/>
      <c r="B201" s="16"/>
      <c r="C201" s="11"/>
      <c r="D201" s="6"/>
      <c r="E201" s="43"/>
      <c r="F201" s="44"/>
      <c r="G201" s="44"/>
      <c r="H201" s="44"/>
      <c r="I201" s="44"/>
      <c r="J201" s="44"/>
      <c r="K201" s="45"/>
    </row>
    <row r="202" spans="1:11" ht="15" x14ac:dyDescent="0.25">
      <c r="A202" s="24"/>
      <c r="B202" s="16"/>
      <c r="C202" s="11"/>
      <c r="D202" s="6"/>
      <c r="E202" s="43"/>
      <c r="F202" s="44"/>
      <c r="G202" s="44"/>
      <c r="H202" s="44"/>
      <c r="I202" s="44"/>
      <c r="J202" s="44"/>
      <c r="K202" s="45"/>
    </row>
    <row r="203" spans="1:11" ht="15" x14ac:dyDescent="0.25">
      <c r="A203" s="25"/>
      <c r="B203" s="18"/>
      <c r="C203" s="8"/>
      <c r="D203" s="19" t="s">
        <v>33</v>
      </c>
      <c r="E203" s="9"/>
      <c r="F203" s="20">
        <f>SUM(F196:F202)</f>
        <v>530</v>
      </c>
      <c r="G203" s="20">
        <f t="shared" ref="G203:J203" si="81">SUM(G196:G202)</f>
        <v>21</v>
      </c>
      <c r="H203" s="20">
        <f t="shared" si="81"/>
        <v>25</v>
      </c>
      <c r="I203" s="20">
        <f t="shared" si="81"/>
        <v>72</v>
      </c>
      <c r="J203" s="20">
        <f t="shared" si="81"/>
        <v>625</v>
      </c>
      <c r="K203" s="26"/>
    </row>
    <row r="204" spans="1:11" ht="15" x14ac:dyDescent="0.25">
      <c r="A204" s="27">
        <f>A196</f>
        <v>2</v>
      </c>
      <c r="B204" s="14">
        <f>B196</f>
        <v>5</v>
      </c>
      <c r="C204" s="10" t="s">
        <v>25</v>
      </c>
      <c r="D204" s="7" t="s">
        <v>26</v>
      </c>
      <c r="E204" s="43"/>
      <c r="F204" s="44"/>
      <c r="G204" s="44"/>
      <c r="H204" s="44"/>
      <c r="I204" s="44"/>
      <c r="J204" s="44"/>
      <c r="K204" s="45"/>
    </row>
    <row r="205" spans="1:11" ht="15" x14ac:dyDescent="0.25">
      <c r="A205" s="24"/>
      <c r="B205" s="16"/>
      <c r="C205" s="11"/>
      <c r="D205" s="7" t="s">
        <v>27</v>
      </c>
      <c r="E205" s="43" t="s">
        <v>150</v>
      </c>
      <c r="F205" s="44" t="s">
        <v>82</v>
      </c>
      <c r="G205" s="44" t="s">
        <v>77</v>
      </c>
      <c r="H205" s="44" t="s">
        <v>151</v>
      </c>
      <c r="I205" s="44" t="s">
        <v>152</v>
      </c>
      <c r="J205" s="44" t="s">
        <v>124</v>
      </c>
      <c r="K205" s="45"/>
    </row>
    <row r="206" spans="1:11" ht="15" x14ac:dyDescent="0.25">
      <c r="A206" s="24"/>
      <c r="B206" s="16"/>
      <c r="C206" s="11"/>
      <c r="D206" s="7" t="s">
        <v>28</v>
      </c>
      <c r="E206" s="43" t="s">
        <v>41</v>
      </c>
      <c r="F206" s="44" t="s">
        <v>78</v>
      </c>
      <c r="G206" s="44" t="s">
        <v>81</v>
      </c>
      <c r="H206" s="44" t="s">
        <v>84</v>
      </c>
      <c r="I206" s="44" t="s">
        <v>89</v>
      </c>
      <c r="J206" s="44" t="s">
        <v>95</v>
      </c>
      <c r="K206" s="45"/>
    </row>
    <row r="207" spans="1:11" ht="15" x14ac:dyDescent="0.25">
      <c r="A207" s="24"/>
      <c r="B207" s="16"/>
      <c r="C207" s="11"/>
      <c r="D207" s="7" t="s">
        <v>29</v>
      </c>
      <c r="E207" s="43" t="s">
        <v>99</v>
      </c>
      <c r="F207" s="44" t="s">
        <v>82</v>
      </c>
      <c r="G207" s="44" t="s">
        <v>102</v>
      </c>
      <c r="H207" s="44" t="s">
        <v>85</v>
      </c>
      <c r="I207" s="44" t="s">
        <v>106</v>
      </c>
      <c r="J207" s="44" t="s">
        <v>110</v>
      </c>
      <c r="K207" s="45"/>
    </row>
    <row r="208" spans="1:11" ht="15" x14ac:dyDescent="0.25">
      <c r="A208" s="24"/>
      <c r="B208" s="16"/>
      <c r="C208" s="11"/>
      <c r="D208" s="7" t="s">
        <v>30</v>
      </c>
      <c r="E208" s="43" t="s">
        <v>52</v>
      </c>
      <c r="F208" s="44"/>
      <c r="G208" s="44"/>
      <c r="H208" s="44" t="s">
        <v>86</v>
      </c>
      <c r="I208" s="44" t="s">
        <v>91</v>
      </c>
      <c r="J208" s="44" t="s">
        <v>97</v>
      </c>
      <c r="K208" s="45"/>
    </row>
    <row r="209" spans="1:11" ht="15" x14ac:dyDescent="0.25">
      <c r="A209" s="24"/>
      <c r="B209" s="16"/>
      <c r="C209" s="11"/>
      <c r="D209" s="7" t="s">
        <v>31</v>
      </c>
      <c r="E209" s="43" t="s">
        <v>46</v>
      </c>
      <c r="F209" s="44" t="s">
        <v>79</v>
      </c>
      <c r="G209" s="44" t="s">
        <v>80</v>
      </c>
      <c r="H209" s="44" t="s">
        <v>87</v>
      </c>
      <c r="I209" s="44" t="s">
        <v>92</v>
      </c>
      <c r="J209" s="44"/>
      <c r="K209" s="45"/>
    </row>
    <row r="210" spans="1:11" ht="15" x14ac:dyDescent="0.25">
      <c r="A210" s="24"/>
      <c r="B210" s="16"/>
      <c r="C210" s="11"/>
      <c r="D210" s="7" t="s">
        <v>32</v>
      </c>
      <c r="E210" s="43" t="s">
        <v>38</v>
      </c>
      <c r="F210" s="44" t="s">
        <v>80</v>
      </c>
      <c r="G210" s="44"/>
      <c r="H210" s="44" t="s">
        <v>84</v>
      </c>
      <c r="I210" s="44" t="s">
        <v>93</v>
      </c>
      <c r="J210" s="44"/>
      <c r="K210" s="45"/>
    </row>
    <row r="211" spans="1:11" ht="15" x14ac:dyDescent="0.25">
      <c r="A211" s="24"/>
      <c r="B211" s="16"/>
      <c r="C211" s="11"/>
      <c r="D211" s="6"/>
      <c r="E211" s="43"/>
      <c r="F211" s="44"/>
      <c r="G211" s="44"/>
      <c r="H211" s="44"/>
      <c r="I211" s="44"/>
      <c r="J211" s="44"/>
      <c r="K211" s="45"/>
    </row>
    <row r="212" spans="1:11" ht="15" x14ac:dyDescent="0.25">
      <c r="A212" s="24"/>
      <c r="B212" s="16"/>
      <c r="C212" s="11"/>
      <c r="D212" s="6"/>
      <c r="E212" s="43"/>
      <c r="F212" s="44"/>
      <c r="G212" s="44"/>
      <c r="H212" s="44"/>
      <c r="I212" s="44"/>
      <c r="J212" s="44"/>
      <c r="K212" s="45"/>
    </row>
    <row r="213" spans="1:11" ht="15" x14ac:dyDescent="0.25">
      <c r="A213" s="25"/>
      <c r="B213" s="18"/>
      <c r="C213" s="8"/>
      <c r="D213" s="19" t="s">
        <v>33</v>
      </c>
      <c r="E213" s="12"/>
      <c r="F213" s="20">
        <f>SUM(F204:F212)</f>
        <v>0</v>
      </c>
      <c r="G213" s="20">
        <f t="shared" ref="G213:J213" si="82">SUM(G204:G212)</f>
        <v>0</v>
      </c>
      <c r="H213" s="20">
        <f t="shared" si="82"/>
        <v>0</v>
      </c>
      <c r="I213" s="20">
        <f t="shared" si="82"/>
        <v>0</v>
      </c>
      <c r="J213" s="20">
        <f t="shared" si="82"/>
        <v>0</v>
      </c>
      <c r="K213" s="26"/>
    </row>
    <row r="214" spans="1:11" ht="15.75" thickBot="1" x14ac:dyDescent="0.25">
      <c r="A214" s="30">
        <f>A196</f>
        <v>2</v>
      </c>
      <c r="B214" s="31">
        <f>B196</f>
        <v>5</v>
      </c>
      <c r="C214" s="48" t="s">
        <v>4</v>
      </c>
      <c r="D214" s="49"/>
      <c r="E214" s="32"/>
      <c r="F214" s="33">
        <f>F203+F213</f>
        <v>530</v>
      </c>
      <c r="G214" s="33">
        <f t="shared" ref="G214:J214" si="83">G203+G213</f>
        <v>21</v>
      </c>
      <c r="H214" s="33">
        <f t="shared" si="83"/>
        <v>25</v>
      </c>
      <c r="I214" s="33">
        <f t="shared" si="83"/>
        <v>72</v>
      </c>
      <c r="J214" s="33">
        <f t="shared" si="83"/>
        <v>625</v>
      </c>
      <c r="K214" s="33"/>
    </row>
    <row r="215" spans="1:11" ht="15" x14ac:dyDescent="0.25">
      <c r="A215" s="21">
        <v>2</v>
      </c>
      <c r="B215" s="22">
        <v>6</v>
      </c>
      <c r="C215" s="23" t="s">
        <v>20</v>
      </c>
      <c r="D215" s="5" t="s">
        <v>21</v>
      </c>
      <c r="E215" s="40"/>
      <c r="F215" s="41"/>
      <c r="G215" s="41"/>
      <c r="H215" s="41"/>
      <c r="I215" s="41"/>
      <c r="J215" s="41"/>
      <c r="K215" s="42"/>
    </row>
    <row r="216" spans="1:11" ht="15" x14ac:dyDescent="0.25">
      <c r="A216" s="24"/>
      <c r="B216" s="16"/>
      <c r="C216" s="11"/>
      <c r="D216" s="7" t="s">
        <v>22</v>
      </c>
      <c r="E216" s="43"/>
      <c r="F216" s="44"/>
      <c r="G216" s="44"/>
      <c r="H216" s="44"/>
      <c r="I216" s="44"/>
      <c r="J216" s="44"/>
      <c r="K216" s="45"/>
    </row>
    <row r="217" spans="1:11" ht="15" x14ac:dyDescent="0.25">
      <c r="A217" s="24"/>
      <c r="B217" s="16"/>
      <c r="C217" s="11"/>
      <c r="D217" s="7" t="s">
        <v>23</v>
      </c>
      <c r="E217" s="43"/>
      <c r="F217" s="44"/>
      <c r="G217" s="44"/>
      <c r="H217" s="44"/>
      <c r="I217" s="44"/>
      <c r="J217" s="44"/>
      <c r="K217" s="45"/>
    </row>
    <row r="218" spans="1:11" ht="15" x14ac:dyDescent="0.25">
      <c r="A218" s="24"/>
      <c r="B218" s="16"/>
      <c r="C218" s="11"/>
      <c r="D218" s="7" t="s">
        <v>24</v>
      </c>
      <c r="E218" s="43"/>
      <c r="F218" s="44"/>
      <c r="G218" s="44"/>
      <c r="H218" s="44"/>
      <c r="I218" s="44"/>
      <c r="J218" s="44"/>
      <c r="K218" s="45"/>
    </row>
    <row r="219" spans="1:11" ht="15" x14ac:dyDescent="0.25">
      <c r="A219" s="24"/>
      <c r="B219" s="16"/>
      <c r="C219" s="11"/>
      <c r="D219" s="6"/>
      <c r="E219" s="43"/>
      <c r="F219" s="44"/>
      <c r="G219" s="44"/>
      <c r="H219" s="44"/>
      <c r="I219" s="44"/>
      <c r="J219" s="44"/>
      <c r="K219" s="45"/>
    </row>
    <row r="220" spans="1:11" ht="15" x14ac:dyDescent="0.25">
      <c r="A220" s="24"/>
      <c r="B220" s="16"/>
      <c r="C220" s="11"/>
      <c r="D220" s="6"/>
      <c r="E220" s="43"/>
      <c r="F220" s="44"/>
      <c r="G220" s="44"/>
      <c r="H220" s="44"/>
      <c r="I220" s="44"/>
      <c r="J220" s="44"/>
      <c r="K220" s="45"/>
    </row>
    <row r="221" spans="1:11" ht="15" x14ac:dyDescent="0.25">
      <c r="A221" s="25"/>
      <c r="B221" s="18"/>
      <c r="C221" s="8"/>
      <c r="D221" s="19" t="s">
        <v>33</v>
      </c>
      <c r="E221" s="9"/>
      <c r="F221" s="20">
        <f>SUM(F215:F220)</f>
        <v>0</v>
      </c>
      <c r="G221" s="20">
        <f t="shared" ref="G221:J221" si="84">SUM(G215:G220)</f>
        <v>0</v>
      </c>
      <c r="H221" s="20">
        <f t="shared" si="84"/>
        <v>0</v>
      </c>
      <c r="I221" s="20">
        <f t="shared" si="84"/>
        <v>0</v>
      </c>
      <c r="J221" s="20">
        <f t="shared" si="84"/>
        <v>0</v>
      </c>
      <c r="K221" s="26"/>
    </row>
    <row r="222" spans="1:11" ht="15" x14ac:dyDescent="0.25">
      <c r="A222" s="27">
        <f>A215</f>
        <v>2</v>
      </c>
      <c r="B222" s="14">
        <f>B215</f>
        <v>6</v>
      </c>
      <c r="C222" s="10" t="s">
        <v>25</v>
      </c>
      <c r="D222" s="7" t="s">
        <v>26</v>
      </c>
      <c r="E222" s="43"/>
      <c r="F222" s="44"/>
      <c r="G222" s="44"/>
      <c r="H222" s="44"/>
      <c r="I222" s="44"/>
      <c r="J222" s="44"/>
      <c r="K222" s="45"/>
    </row>
    <row r="223" spans="1:11" ht="15" x14ac:dyDescent="0.25">
      <c r="A223" s="24"/>
      <c r="B223" s="16"/>
      <c r="C223" s="11"/>
      <c r="D223" s="7" t="s">
        <v>27</v>
      </c>
      <c r="E223" s="43"/>
      <c r="F223" s="44"/>
      <c r="G223" s="44"/>
      <c r="H223" s="44"/>
      <c r="I223" s="44"/>
      <c r="J223" s="44"/>
      <c r="K223" s="45"/>
    </row>
    <row r="224" spans="1:11" ht="15" x14ac:dyDescent="0.25">
      <c r="A224" s="24"/>
      <c r="B224" s="16"/>
      <c r="C224" s="11"/>
      <c r="D224" s="7" t="s">
        <v>28</v>
      </c>
      <c r="E224" s="43"/>
      <c r="F224" s="44"/>
      <c r="G224" s="44"/>
      <c r="H224" s="44"/>
      <c r="I224" s="44"/>
      <c r="J224" s="44"/>
      <c r="K224" s="45"/>
    </row>
    <row r="225" spans="1:11" ht="15" x14ac:dyDescent="0.25">
      <c r="A225" s="24"/>
      <c r="B225" s="16"/>
      <c r="C225" s="11"/>
      <c r="D225" s="7" t="s">
        <v>29</v>
      </c>
      <c r="E225" s="43"/>
      <c r="F225" s="44"/>
      <c r="G225" s="44"/>
      <c r="H225" s="44"/>
      <c r="I225" s="44"/>
      <c r="J225" s="44"/>
      <c r="K225" s="45"/>
    </row>
    <row r="226" spans="1:11" ht="15" x14ac:dyDescent="0.25">
      <c r="A226" s="24"/>
      <c r="B226" s="16"/>
      <c r="C226" s="11"/>
      <c r="D226" s="7" t="s">
        <v>30</v>
      </c>
      <c r="E226" s="43"/>
      <c r="F226" s="44"/>
      <c r="G226" s="44"/>
      <c r="H226" s="44"/>
      <c r="I226" s="44"/>
      <c r="J226" s="44"/>
      <c r="K226" s="45"/>
    </row>
    <row r="227" spans="1:11" ht="15" x14ac:dyDescent="0.25">
      <c r="A227" s="24"/>
      <c r="B227" s="16"/>
      <c r="C227" s="11"/>
      <c r="D227" s="7" t="s">
        <v>31</v>
      </c>
      <c r="E227" s="43"/>
      <c r="F227" s="44"/>
      <c r="G227" s="44"/>
      <c r="H227" s="44"/>
      <c r="I227" s="44"/>
      <c r="J227" s="44"/>
      <c r="K227" s="45"/>
    </row>
    <row r="228" spans="1:11" ht="15" x14ac:dyDescent="0.25">
      <c r="A228" s="24"/>
      <c r="B228" s="16"/>
      <c r="C228" s="11"/>
      <c r="D228" s="7" t="s">
        <v>32</v>
      </c>
      <c r="E228" s="43"/>
      <c r="F228" s="44"/>
      <c r="G228" s="44"/>
      <c r="H228" s="44"/>
      <c r="I228" s="44"/>
      <c r="J228" s="44"/>
      <c r="K228" s="45"/>
    </row>
    <row r="229" spans="1:11" ht="15" x14ac:dyDescent="0.25">
      <c r="A229" s="24"/>
      <c r="B229" s="16"/>
      <c r="C229" s="11"/>
      <c r="D229" s="6"/>
      <c r="E229" s="43"/>
      <c r="F229" s="44"/>
      <c r="G229" s="44"/>
      <c r="H229" s="44"/>
      <c r="I229" s="44"/>
      <c r="J229" s="44"/>
      <c r="K229" s="45"/>
    </row>
    <row r="230" spans="1:11" ht="15" x14ac:dyDescent="0.25">
      <c r="A230" s="24"/>
      <c r="B230" s="16"/>
      <c r="C230" s="11"/>
      <c r="D230" s="6"/>
      <c r="E230" s="43"/>
      <c r="F230" s="44"/>
      <c r="G230" s="44"/>
      <c r="H230" s="44"/>
      <c r="I230" s="44"/>
      <c r="J230" s="44"/>
      <c r="K230" s="45"/>
    </row>
    <row r="231" spans="1:11" ht="15" x14ac:dyDescent="0.25">
      <c r="A231" s="25"/>
      <c r="B231" s="18"/>
      <c r="C231" s="8"/>
      <c r="D231" s="19" t="s">
        <v>33</v>
      </c>
      <c r="E231" s="12"/>
      <c r="F231" s="20">
        <f>SUM(F222:F230)</f>
        <v>0</v>
      </c>
      <c r="G231" s="20">
        <f t="shared" ref="G231:J231" si="85">SUM(G222:G230)</f>
        <v>0</v>
      </c>
      <c r="H231" s="20">
        <f t="shared" si="85"/>
        <v>0</v>
      </c>
      <c r="I231" s="20">
        <f t="shared" si="85"/>
        <v>0</v>
      </c>
      <c r="J231" s="20">
        <f t="shared" si="85"/>
        <v>0</v>
      </c>
      <c r="K231" s="26"/>
    </row>
    <row r="232" spans="1:11" ht="15.75" thickBot="1" x14ac:dyDescent="0.25">
      <c r="A232" s="30">
        <f>A215</f>
        <v>2</v>
      </c>
      <c r="B232" s="31">
        <f>B215</f>
        <v>6</v>
      </c>
      <c r="C232" s="48" t="s">
        <v>4</v>
      </c>
      <c r="D232" s="49"/>
      <c r="E232" s="32"/>
      <c r="F232" s="33">
        <f>F221+F231</f>
        <v>0</v>
      </c>
      <c r="G232" s="33">
        <f t="shared" ref="G232:J232" si="86">G221+G231</f>
        <v>0</v>
      </c>
      <c r="H232" s="33">
        <f t="shared" si="86"/>
        <v>0</v>
      </c>
      <c r="I232" s="33">
        <f>I221+I231</f>
        <v>0</v>
      </c>
      <c r="J232" s="33">
        <f t="shared" si="86"/>
        <v>0</v>
      </c>
      <c r="K232" s="33"/>
    </row>
    <row r="233" spans="1:11" ht="13.5" thickBot="1" x14ac:dyDescent="0.25">
      <c r="A233" s="28"/>
      <c r="B233" s="29"/>
      <c r="C233" s="50" t="s">
        <v>5</v>
      </c>
      <c r="D233" s="50"/>
      <c r="E233" s="50"/>
      <c r="F233" s="35">
        <f>(F24+F43+F62+F81+F100+F119+F138+F157+F176+F195+F214+F232)/(IF(F24=0,0,1)+IF(F43=0,0,1)+IF(F62=0,0,1)+IF(F81=0,0,1)+IF(F100=0,0,1)+IF(F119=0,0,1)+IF(F138=0,0,1)+IF(F157=0,0,1)+IF(F176=0,0,1)+IF(F195=0,0,1)+IF(F214=0,0,1)+IF(F232=0,0,1))</f>
        <v>556.5</v>
      </c>
      <c r="G233" s="35">
        <f>(G24+G43+G62+G81+G100+G119+G138+G157+G176+G195+G214+G232)/(IF(G24=0,0,1)+IF(G43=0,0,1)+IF(G62=0,0,1)+IF(G81=0,0,1)+IF(G100=0,0,1)+IF(G119=0,0,1)+IF(G138=0,0,1)+IF(G157=0,0,1)+IF(G176=0,0,1)+IF(G195=0,0,1)+IF(G214=0,0,1)+IF(G232=0,0,1))</f>
        <v>21.7</v>
      </c>
      <c r="H233" s="35">
        <f>(H24+H43+H62+H81+H100+H119+H138+H157+H176+H195+H214+H232)/(IF(H24=0,0,1)+IF(H43=0,0,1)+IF(H62=0,0,1)+IF(H81=0,0,1)+IF(H100=0,0,1)+IF(H119=0,0,1)+IF(H138=0,0,1)+IF(H157=0,0,1)+IF(H176=0,0,1)+IF(H195=0,0,1)+IF(H214=0,0,1)+IF(H232=0,0,1))</f>
        <v>23.7</v>
      </c>
      <c r="I233" s="35">
        <f>(I24+I43+I62+I81+I100+I119+I138+I157+I176+I195+I214+I232)/(IF(I24=0,0,1)+IF(I43=0,0,1)+IF(I62=0,0,1)+IF(I81=0,0,1)+IF(I100=0,0,1)+IF(I119=0,0,1)+IF(I138=0,0,1)+IF(I157=0,0,1)+IF(I176=0,0,1)+IF(I195=0,0,1)+IF(I214=0,0,1)+IF(I232=0,0,1))</f>
        <v>87.8</v>
      </c>
      <c r="J233" s="35">
        <f>(J24+J43+J62+J81+J100+J119+J138+J157+J176+J195+J214+J232)/(IF(J24=0,0,1)+IF(J43=0,0,1)+IF(J62=0,0,1)+IF(J81=0,0,1)+IF(J100=0,0,1)+IF(J119=0,0,1)+IF(J138=0,0,1)+IF(J157=0,0,1)+IF(J176=0,0,1)+IF(J195=0,0,1)+IF(J214=0,0,1)+IF(J232=0,0,1))</f>
        <v>666.2</v>
      </c>
      <c r="K233" s="35"/>
    </row>
  </sheetData>
  <mergeCells count="17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233:E233"/>
    <mergeCell ref="C195:D195"/>
    <mergeCell ref="C119:D119"/>
    <mergeCell ref="C138:D138"/>
    <mergeCell ref="C157:D157"/>
    <mergeCell ref="C176:D176"/>
    <mergeCell ref="C214:D214"/>
    <mergeCell ref="C232:D2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Аслан Чахбаров</cp:lastModifiedBy>
  <dcterms:created xsi:type="dcterms:W3CDTF">2022-05-16T14:23:56Z</dcterms:created>
  <dcterms:modified xsi:type="dcterms:W3CDTF">2025-01-23T06:56:40Z</dcterms:modified>
</cp:coreProperties>
</file>